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4\ФОНД ЛІКВІДАЦІЇ\ФАКСОГРАМИ\3_29.01.2024 ПЕРЕХІДНІ\Відповіді\Миколаївська\"/>
    </mc:Choice>
  </mc:AlternateContent>
  <bookViews>
    <workbookView xWindow="-120" yWindow="-120" windowWidth="29040" windowHeight="15840"/>
  </bookViews>
  <sheets>
    <sheet name="Потреба на 2024" sheetId="1" r:id="rId1"/>
  </sheets>
  <definedNames>
    <definedName name="_xlnm._FilterDatabase" localSheetId="0" hidden="1">'Потреба на 2024'!$A$10:$Q$27</definedName>
    <definedName name="Region_N" localSheetId="0">'Потреба на 2024'!#REF!</definedName>
    <definedName name="Z_0C6007DF_07B7_4A94_BCAB_0889120F3FC6_.wvu.FilterData" localSheetId="0" hidden="1">'Потреба на 2024'!$B$10:$P$29</definedName>
    <definedName name="Z_2BE8D4FD_ECD1_4CF4_A98F_24672E8A3CAC_.wvu.FilterData" localSheetId="0" hidden="1">'Потреба на 2024'!$B$1</definedName>
    <definedName name="Z_3B53958D_5091_485E_A07B_2E5A6BBD680C_.wvu.FilterData" localSheetId="0" hidden="1">'Потреба на 2024'!$B$10:$P$29</definedName>
    <definedName name="Z_5C37EED4_38A0_4971_ACF9_890429B911E4_.wvu.FilterData" localSheetId="0" hidden="1">'Потреба на 2024'!$B$10:$P$29</definedName>
    <definedName name="Z_67EEDF98_B2F5_426B_B926_192A1FD3327D_.wvu.FilterData" localSheetId="0" hidden="1">'Потреба на 2024'!$B$10:$P$29</definedName>
    <definedName name="Z_763E47F9_2314_47E3_B57D_EF3335523787_.wvu.FilterData" localSheetId="0" hidden="1">'Потреба на 2024'!$B$10:$P$29</definedName>
    <definedName name="Два">'Потреба на 2024'!$B$11:$I$27</definedName>
    <definedName name="_xlnm.Print_Titles" localSheetId="0">'Потреба на 2024'!$4:$10</definedName>
  </definedNames>
  <calcPr calcId="162913"/>
  <customWorkbookViews>
    <customWorkbookView name="Фільтр 1" guid="{5C37EED4-38A0-4971-ACF9-890429B911E4}" maximized="1" windowWidth="0" windowHeight="0" activeSheetId="0"/>
    <customWorkbookView name="Фільтр 2" guid="{3B53958D-5091-485E-A07B-2E5A6BBD680C}" maximized="1" windowWidth="0" windowHeight="0" activeSheetId="0"/>
    <customWorkbookView name="Фільтр 3" guid="{67EEDF98-B2F5-426B-B926-192A1FD3327D}" maximized="1" windowWidth="0" windowHeight="0" activeSheetId="0"/>
    <customWorkbookView name="Фільтр 4" guid="{2BE8D4FD-ECD1-4CF4-A98F-24672E8A3CAC}" maximized="1" windowWidth="0" windowHeight="0" activeSheetId="0"/>
    <customWorkbookView name="Фільтр 5" guid="{763E47F9-2314-47E3-B57D-EF3335523787}" maximized="1" windowWidth="0" windowHeight="0" activeSheetId="0"/>
    <customWorkbookView name="Фільтр 6" guid="{0C6007DF-07B7-4A94-BCAB-0889120F3FC6}" maximized="1" windowWidth="0" windowHeight="0" activeSheetId="0"/>
  </customWorkbookViews>
</workbook>
</file>

<file path=xl/calcChain.xml><?xml version="1.0" encoding="utf-8"?>
<calcChain xmlns="http://schemas.openxmlformats.org/spreadsheetml/2006/main">
  <c r="AB11" i="1" l="1"/>
  <c r="AA11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H11" i="1"/>
  <c r="Q11" i="1" l="1"/>
  <c r="G11" i="1" l="1"/>
  <c r="I11" i="1"/>
  <c r="J11" i="1"/>
  <c r="N11" i="1"/>
  <c r="O11" i="1"/>
  <c r="P11" i="1"/>
  <c r="M11" i="1" l="1"/>
  <c r="L11" i="1"/>
</calcChain>
</file>

<file path=xl/sharedStrings.xml><?xml version="1.0" encoding="utf-8"?>
<sst xmlns="http://schemas.openxmlformats.org/spreadsheetml/2006/main" count="235" uniqueCount="98">
  <si>
    <t xml:space="preserve"> </t>
  </si>
  <si>
    <t>Термін реалізації проекту</t>
  </si>
  <si>
    <t>Миколаївська</t>
  </si>
  <si>
    <t>Область</t>
  </si>
  <si>
    <t>Назва місцевого бюджету адміністративно-територіальної одиниці</t>
  </si>
  <si>
    <t>Назва проекту</t>
  </si>
  <si>
    <t>рік початку</t>
  </si>
  <si>
    <t>рік завершення</t>
  </si>
  <si>
    <t>Обласний бюджет Миколаївської області</t>
  </si>
  <si>
    <t>Завершено реалізацію проекту (Так/Ні)</t>
  </si>
  <si>
    <t>Місцеві бюджети</t>
  </si>
  <si>
    <t>Інші джерела</t>
  </si>
  <si>
    <t>Вартість проекту, тис. грн</t>
  </si>
  <si>
    <t>Загальна кошторисна вартість</t>
  </si>
  <si>
    <t>Залишок загальної кошторисної вартості станом на 01.01.2024</t>
  </si>
  <si>
    <t>Усього</t>
  </si>
  <si>
    <t>ні</t>
  </si>
  <si>
    <t>так</t>
  </si>
  <si>
    <t>Реконструкція водогону Д 1000 мм по мкр. Богоявленський від вул. 2-га Січова до вул. Приміська, м. Миколаїв</t>
  </si>
  <si>
    <t>Реконструкція водогону Д 1000 мм по вул. Молодіжна від вул. Приміська до вул. Турбінна,  м. Миколаїв</t>
  </si>
  <si>
    <t>Реконструкція водогону Д 1000 мм по вул. Новозаводська та просп. Миру від вул. Турбінна  до НСВ III за адресою: вул. Миколаївська, 14, м. Миколаїв</t>
  </si>
  <si>
    <t>Реконструкція водогону Д 500 мм по просп. Центральний від вул. Маршала Василевського до вул. 3-тя Слобідська, м. Миколаїв</t>
  </si>
  <si>
    <t>Реконструкція водогону Д 500 мм по просп. Центральний від вул. 3-тя Слобідська до вул. Мала Морська, м. Миколаїв</t>
  </si>
  <si>
    <t>Реконструкція водогону Д 600 мм по вул. Садовій від вул. Чкалова до вул. Нікольська, м. Миколаїв</t>
  </si>
  <si>
    <t>Реконструкція водогону Д 600 мм по вул. Садовій та по вул. Набережна від вул. Нікольська  до р. Інгул, м. Миколаїв</t>
  </si>
  <si>
    <t>Реконструкція дюкеру в мкр. Соляні через р. Інгул, 2 нитки Д 500 мм, м. Миколаїв</t>
  </si>
  <si>
    <t>Реконструкція водогону Д 600 мм по просп. Героїв України та по пров. Парусний від дюкеру до вул. Флотська, м. Миколаїв</t>
  </si>
  <si>
    <t>Реконструкція водогону Д 600 мм по вул. Флотська від пров. Парусний до вул. А. Шептицького, м. Миколаїв</t>
  </si>
  <si>
    <t>Реконструкція водогону Д 600 мм по вул. Флотська від вул. А. Шептицького  до НСВ «Північний» за адресою: вул. Архітектора Старова, 3/1, м. Миколаїв</t>
  </si>
  <si>
    <t>Нове будівництво будівель психоневрологічного відділення КНП "Миколаївський обласний центр психічного здоров'я" Миколаївської обласної ради за адресою: м. Миколаїв, вул. 2-а Екіпажна, 4</t>
  </si>
  <si>
    <t xml:space="preserve">Реконструкція будівлі поліклініки КНП "Баштанська багатопрофільна лікарня" Баштанської міської ради за адресою: Миколаївська область, м. Баштанка, вул. Ювілейна, 3 </t>
  </si>
  <si>
    <t>Реконструкція будівлі лікувального корпусу КНП "Баштанська багатопрофільна лікарня" Баштанської міської ради за адресою: Миколаївська область, м. Баштанка, вул. Ювілейна, 3</t>
  </si>
  <si>
    <t>Реставрація Миколаївської гімназії №2 (пам'ятки архітектури місцевого значення «Міське дівоче училище» (друга жіноча гімназія), ІІ половина ХІХ ст.) по вул. Адміральській, 24 у м. Миколаєві</t>
  </si>
  <si>
    <t>Нове будівництво Миколаївського ліцею № 60 Миколаївської міської ради Миколаївської області за адресою: м. Миколаїв, вул. Чорноморська, 1а</t>
  </si>
  <si>
    <t>Примітка</t>
  </si>
  <si>
    <t>х</t>
  </si>
  <si>
    <r>
      <t xml:space="preserve">Завершено тендерні процедури
</t>
    </r>
    <r>
      <rPr>
        <b/>
        <sz val="12"/>
        <rFont val="Calibri"/>
        <family val="2"/>
        <charset val="204"/>
        <scheme val="minor"/>
      </rPr>
      <t>(Так/Ні)</t>
    </r>
  </si>
  <si>
    <t>Потреба у фінансуванні на 2024 рік (у тому числі погашення кредиторської заборгованості), тис. гривень</t>
  </si>
  <si>
    <t>Форма власності</t>
  </si>
  <si>
    <t>Чи було пошкоджено\зруйновано об’єкт внаслідок військової агресії рф (так, ні)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</si>
  <si>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</si>
  <si>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Затвреджено програму комплексного відновлення області (відповідно до постанови КМУ від 14.10.2022 № 1159)
(так/ні)</t>
  </si>
  <si>
    <t>Соціальна складова проєкту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</si>
  <si>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</si>
  <si>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</si>
  <si>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>Кількість осіб, які користува-тимуться послугою</t>
  </si>
  <si>
    <t>у тому числі ВПО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</si>
  <si>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</t>
  </si>
  <si>
    <t>№ п/п</t>
  </si>
  <si>
    <t>У разі відповіді "Так" у графі 20,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</si>
  <si>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>У разі відповіді "Так" у графі 23</t>
  </si>
  <si>
    <t>У разі відповіді "Так" у графі 25</t>
  </si>
  <si>
    <t>Додаток 1</t>
  </si>
  <si>
    <t>Фонд</t>
  </si>
  <si>
    <t>Затверджено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</si>
  <si>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>Фонд у 2023 році, тис. гривень</t>
  </si>
  <si>
    <t>Касові видатки у 2023 році</t>
  </si>
  <si>
    <t>Передбачено у 2023 році</t>
  </si>
  <si>
    <t>Обсяг невикористаних асигнувань Фонду в 2023 році, тис. гривень</t>
  </si>
  <si>
    <t>Комунальна міська</t>
  </si>
  <si>
    <t>RE-16/5/23-35989356-6874</t>
  </si>
  <si>
    <t>RE-16/5/23-35989356-6876</t>
  </si>
  <si>
    <t>RE-16/5/23-35989356-6877</t>
  </si>
  <si>
    <t>RE-16/5/23-35989356-6878</t>
  </si>
  <si>
    <t>RE-16/5/23-35989356-6880</t>
  </si>
  <si>
    <t>RE-16/5/23-35989356-6881</t>
  </si>
  <si>
    <t>RE-16/5/23-35989356-6883</t>
  </si>
  <si>
    <t>RE-16/5/23-35989356-6884</t>
  </si>
  <si>
    <t>RE-16/5/23-35989356-6885</t>
  </si>
  <si>
    <t>RE-16/5/23-35989356-6886</t>
  </si>
  <si>
    <t>RE-16/5/23-35989356-6887</t>
  </si>
  <si>
    <t>Комунальна обласна</t>
  </si>
  <si>
    <t>ОНМ-26.04.2023-56297</t>
  </si>
  <si>
    <t xml:space="preserve">ОНМ-16.03.2023-15759.  </t>
  </si>
  <si>
    <t>ОНМ-16.03.2023-15860</t>
  </si>
  <si>
    <t>OHM-05.05.2023-68934</t>
  </si>
  <si>
    <t>ОНМ-17.03.2023-16850</t>
  </si>
  <si>
    <t>CO-8/4/23-35989356-5195</t>
  </si>
  <si>
    <t>RE-9/4/23-35989356-5346</t>
  </si>
  <si>
    <t>RE-9/4/23-35989356-5349</t>
  </si>
  <si>
    <t>RS-9/4/23-35989356-5351</t>
  </si>
  <si>
    <t>CO-9/4/23-35989356-5356</t>
  </si>
  <si>
    <t>Дозвіл на початок проведення будівельних робіт отримано 16.10.2023. Будівельні роботи розпочато.  Станом на 01.01.2024 будівельна готовність 51%</t>
  </si>
  <si>
    <t>Дозвіл на початок проведення будівельних робіт отримано 16.10.2023. Будівельні роботи розпочато.  Станом на 01.01.2024 будівельна готовність 12%</t>
  </si>
  <si>
    <t>Дозвіл на початок проведення будівельних робіт отримано 16.10.2023. Будівельні роботи розпочато.  Станом на 01.01.2024 будівельна готовність 17%</t>
  </si>
  <si>
    <t>Дозвіл на початок проведення будівельних робіт отримано 21.11.2023. Будівельні роботи розпочато.  Станом на 01.01.2024 будівельна готовність %</t>
  </si>
  <si>
    <t>Дозвіл на початок проведення будівельних робіт отримано 21.11.2023. Будівельні роботи розпочато.  Станом на 01.01.2024 будівельна готовність 12%</t>
  </si>
  <si>
    <t>Дозвіл на початок проведення будівельних робіт отримано 21.11.2023. Будівельні роботи розпочато.  Станом на 01.01.2024 будівельна готовність 22%</t>
  </si>
  <si>
    <t>Дозвіл на початок проведення будівельних робіт отримано 15.11.2023. Будівельні роботи розпочато.  Станом на 01.01.2024 будівельна готовність 13%</t>
  </si>
  <si>
    <t>Дозвіл на початок проведення будівельних робіт отримано 13.12.2023. Будівельні роботи розпочато.  Станом на 01.01.2024 будівельна готовність 2%</t>
  </si>
  <si>
    <t>Укладено договір на будівельні роботи 29.09.2023</t>
  </si>
  <si>
    <t>Укладено договір на будівельні роботи 25.12.2023</t>
  </si>
  <si>
    <t>З 28.11.2023 року розпочато будівельні роботи згідно з постановою КМУ від 07.06.2017 №406 (зі змінами). Станом на 01.01.2024 будівельна готовність 6%</t>
  </si>
  <si>
    <t>Отримано позитивну експертну оцінку на підготовчі роботи від 08.12.2023 №15-0191/03-23. Розпочато підготовчі роботи, здійснюється демонтаж зруйнованих будівель.</t>
  </si>
  <si>
    <t xml:space="preserve">Дозвіл на початок проведення будівельних робіт отримано 21.11.2023. Будівельні роботи розпочато.  </t>
  </si>
  <si>
    <t xml:space="preserve">Дозвіл на початок проведення будівельних робіт отримано 15.11.2023. Будівельні роботи розпочато.  </t>
  </si>
  <si>
    <t xml:space="preserve">Дозвіл на початок проведення будівельних робіт отримано 12.10.2023. Будівельні роботи розпочато.  </t>
  </si>
  <si>
    <t>Пропозиції щодо фінансування в 2024 році проектів  (об’єктів, заходів) , які реалізувались у 2023 році за рахунок Фонду ліквідації наслідків збройної агресії (далі - Фонд), зокрема,
 Субвенції з державного бюджету місцевим бюджетам на реалізацію проектів (об’єктів, заходів), спрямованих на ліквідацію наслідків збройної агресії (розпорядження Кабінету Міністрів від 16.06.2023 р. № 534 (із змінами) МИКОЛАЇВСЬКА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</si>
</sst>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dd\.mm\.yyyy"/>
    <numFmt numFmtId="165" formatCode="&quot;Дат = &quot;\ 0;;"/>
    <numFmt numFmtId="166" formatCode="#,##0.00;[Red]\-#,##0.00;"/>
    <numFmt numFmtId="167" formatCode="#,##0.000;[Red]\-#,##0.000;"/>
    <numFmt numFmtId="168" formatCode="#,##0.000_ ;[Red]\-#,##0.000\ "/>
    <numFmt numFmtId="169" formatCode="#,##0;[Red]\-#,##0;"/>
    <numFmt numFmtId="170" formatCode="#,##0_ ;[Red]\-#,##0\ "/>
    <numFmt numFmtId="171" formatCode="0.000"/>
  </numFmts>
  <fonts count="20" x14ac:knownFonts="1">
    <font>
      <sz val="11"/>
      <color rgb="FF000000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7"/>
      <color rgb="FF000000"/>
      <name val="Calibri"/>
      <family val="2"/>
      <charset val="204"/>
      <scheme val="minor"/>
    </font>
    <font>
      <b/>
      <sz val="16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6"/>
      <color rgb="FF000000"/>
      <name val="Calibri"/>
      <family val="2"/>
      <charset val="204"/>
      <scheme val="minor"/>
    </font>
    <font>
      <b/>
      <sz val="18"/>
      <color rgb="FF000000"/>
      <name val="Calibri"/>
      <family val="2"/>
      <charset val="204"/>
      <scheme val="minor"/>
    </font>
    <font>
      <sz val="2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Calibri"/>
      <family val="2"/>
      <charset val="204"/>
      <scheme val="major"/>
    </font>
    <font>
      <b/>
      <sz val="11"/>
      <name val="Calibri"/>
      <family val="2"/>
      <charset val="204"/>
      <scheme val="major"/>
    </font>
    <font>
      <sz val="11"/>
      <color rgb="FF000000"/>
      <name val="Calibri"/>
      <family val="2"/>
      <charset val="204"/>
      <scheme val="major"/>
    </font>
    <font>
      <b/>
      <sz val="16"/>
      <name val="Calibri"/>
      <family val="2"/>
      <charset val="204"/>
      <scheme val="major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0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2" borderId="0" xfId="0" applyFont="1" applyFill="1"/>
    <xf numFmtId="0" fontId="5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167" fontId="7" fillId="0" borderId="1" xfId="0" applyNumberFormat="1" applyFont="1" applyBorder="1" applyAlignment="1">
      <alignment horizontal="center" vertical="center"/>
    </xf>
    <xf numFmtId="167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8" fontId="5" fillId="0" borderId="0" xfId="0" applyNumberFormat="1" applyFont="1"/>
    <xf numFmtId="168" fontId="1" fillId="0" borderId="0" xfId="0" applyNumberFormat="1" applyFont="1"/>
    <xf numFmtId="168" fontId="9" fillId="0" borderId="0" xfId="0" applyNumberFormat="1" applyFont="1"/>
    <xf numFmtId="0" fontId="14" fillId="0" borderId="0" xfId="1" applyFont="1"/>
    <xf numFmtId="0" fontId="13" fillId="0" borderId="0" xfId="1"/>
    <xf numFmtId="0" fontId="13" fillId="0" borderId="0" xfId="1" applyAlignment="1">
      <alignment horizontal="center"/>
    </xf>
    <xf numFmtId="0" fontId="16" fillId="4" borderId="1" xfId="1" applyFont="1" applyFill="1" applyBorder="1" applyAlignment="1">
      <alignment horizontal="center" vertical="center" wrapText="1"/>
    </xf>
    <xf numFmtId="167" fontId="7" fillId="0" borderId="0" xfId="0" applyNumberFormat="1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7" fillId="0" borderId="1" xfId="1" applyFont="1" applyBorder="1"/>
    <xf numFmtId="0" fontId="7" fillId="0" borderId="1" xfId="1" applyFont="1" applyBorder="1" applyAlignment="1">
      <alignment horizontal="center"/>
    </xf>
    <xf numFmtId="0" fontId="18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left" vertical="center"/>
    </xf>
    <xf numFmtId="0" fontId="18" fillId="3" borderId="1" xfId="0" applyFont="1" applyFill="1" applyBorder="1" applyAlignment="1">
      <alignment horizontal="center" vertical="top" wrapText="1"/>
    </xf>
    <xf numFmtId="167" fontId="18" fillId="3" borderId="1" xfId="0" applyNumberFormat="1" applyFont="1" applyFill="1" applyBorder="1" applyAlignment="1">
      <alignment horizontal="center" vertical="center"/>
    </xf>
    <xf numFmtId="169" fontId="18" fillId="3" borderId="1" xfId="0" applyNumberFormat="1" applyFont="1" applyFill="1" applyBorder="1" applyAlignment="1">
      <alignment horizontal="center" vertical="center"/>
    </xf>
    <xf numFmtId="170" fontId="18" fillId="3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170" fontId="7" fillId="4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textRotation="90" wrapText="1"/>
    </xf>
    <xf numFmtId="171" fontId="19" fillId="0" borderId="1" xfId="0" applyNumberFormat="1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168" fontId="14" fillId="0" borderId="0" xfId="1" applyNumberFormat="1" applyFont="1"/>
    <xf numFmtId="49" fontId="6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5" fillId="0" borderId="1" xfId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6" fillId="0" borderId="1" xfId="1" applyFont="1" applyBorder="1" applyAlignment="1">
      <alignment horizontal="center" vertical="center" textRotation="90" wrapText="1"/>
    </xf>
    <xf numFmtId="0" fontId="16" fillId="4" borderId="1" xfId="1" applyFont="1" applyFill="1" applyBorder="1" applyAlignment="1">
      <alignment horizontal="center" vertical="center" wrapText="1"/>
    </xf>
  </cellXfs>
  <cellStyles count="2">
    <cellStyle name="Звичайний" xfId="0" builtinId="0"/>
    <cellStyle name="Звичайний 4" xfId="1"/>
  </cellStyles>
  <dxfs count="12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4">
    <tableStyle name="Звітність фінал-style" pivot="0" count="3">
      <tableStyleElement type="headerRow" dxfId="11"/>
      <tableStyleElement type="firstRowStripe" dxfId="10"/>
      <tableStyleElement type="secondRowStripe" dxfId="9"/>
    </tableStyle>
    <tableStyle name="Звітність фінал-style 2" pivot="0" count="3">
      <tableStyleElement type="headerRow" dxfId="8"/>
      <tableStyleElement type="firstRowStripe" dxfId="7"/>
      <tableStyleElement type="secondRowStripe" dxfId="6"/>
    </tableStyle>
    <tableStyle name="Звітність фінал-style 3" pivot="0" count="3">
      <tableStyleElement type="headerRow" dxfId="5"/>
      <tableStyleElement type="firstRowStripe" dxfId="4"/>
      <tableStyleElement type="secondRowStripe" dxfId="3"/>
    </tableStyle>
    <tableStyle name="Звітність фінал-style 4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9"/>
  <sheetViews>
    <sheetView tabSelected="1" view="pageBreakPreview" zoomScale="70" zoomScaleNormal="70" zoomScaleSheetLayoutView="70" workbookViewId="0">
      <pane ySplit="10" topLeftCell="A11" activePane="bottomLeft" state="frozen"/>
      <selection pane="bottomLeft" activeCell="D12" sqref="D12"/>
    </sheetView>
  </sheetViews>
  <sheetFormatPr defaultColWidth="14.42578125" defaultRowHeight="15" customHeight="1" x14ac:dyDescent="0.25"/>
  <cols>
    <col min="1" max="1" width="10.5703125" style="4" customWidth="1"/>
    <col min="2" max="2" width="20" style="4" customWidth="1"/>
    <col min="3" max="3" width="20.42578125" style="17" customWidth="1"/>
    <col min="4" max="4" width="50.7109375" style="4" customWidth="1"/>
    <col min="5" max="5" width="14.5703125" style="4" customWidth="1"/>
    <col min="6" max="6" width="14.42578125" style="4"/>
    <col min="7" max="7" width="18.28515625" style="4" customWidth="1"/>
    <col min="8" max="8" width="18.7109375" style="4" customWidth="1"/>
    <col min="9" max="9" width="23.5703125" style="4" customWidth="1"/>
    <col min="10" max="10" width="19.42578125" style="4" customWidth="1"/>
    <col min="11" max="11" width="11.28515625" style="4" customWidth="1"/>
    <col min="12" max="12" width="18.140625" style="4" customWidth="1"/>
    <col min="13" max="13" width="18" style="4" customWidth="1"/>
    <col min="14" max="14" width="17.7109375" style="4" customWidth="1"/>
    <col min="15" max="15" width="13.85546875" style="4" customWidth="1"/>
    <col min="16" max="16" width="20.42578125" style="4" customWidth="1"/>
    <col min="17" max="17" width="13" style="4" customWidth="1"/>
    <col min="18" max="18" width="12.140625" style="4" hidden="1" customWidth="1"/>
    <col min="19" max="19" width="26.5703125" style="4" hidden="1" customWidth="1"/>
    <col min="20" max="20" width="19.140625" style="4" hidden="1" customWidth="1"/>
    <col min="21" max="21" width="26.42578125" style="29" hidden="1" customWidth="1"/>
    <col min="22" max="22" width="18" style="29" hidden="1" customWidth="1"/>
    <col min="23" max="23" width="18.85546875" style="29" hidden="1" customWidth="1"/>
    <col min="24" max="24" width="24.28515625" style="29" hidden="1" customWidth="1"/>
    <col min="25" max="25" width="20.42578125" style="30" hidden="1" customWidth="1"/>
    <col min="26" max="26" width="28.140625" style="30" hidden="1" customWidth="1"/>
    <col min="27" max="27" width="20.28515625" style="30" hidden="1" customWidth="1"/>
    <col min="28" max="28" width="14.42578125" style="30" hidden="1" customWidth="1"/>
    <col min="29" max="29" width="33.140625" style="30" hidden="1" customWidth="1"/>
    <col min="30" max="30" width="20.85546875" style="4" customWidth="1"/>
    <col min="31" max="31" width="18" style="28" customWidth="1"/>
    <col min="32" max="16384" width="14.42578125" style="4"/>
  </cols>
  <sheetData>
    <row r="1" spans="1:31" ht="19.5" customHeight="1" x14ac:dyDescent="0.35">
      <c r="B1" s="1" t="s">
        <v>0</v>
      </c>
      <c r="C1" s="14"/>
      <c r="D1" s="2"/>
      <c r="E1" s="2"/>
      <c r="F1" s="2"/>
      <c r="G1" s="2"/>
      <c r="H1" s="32"/>
      <c r="I1" s="2"/>
      <c r="J1" s="3"/>
      <c r="N1" s="2"/>
      <c r="O1" s="2"/>
      <c r="P1" s="2"/>
      <c r="Q1" s="2"/>
      <c r="U1" s="4"/>
      <c r="V1" s="4"/>
      <c r="W1" s="4"/>
      <c r="X1" s="4"/>
      <c r="Y1" s="4"/>
      <c r="Z1" s="4"/>
      <c r="AA1" s="4"/>
      <c r="AB1" s="65" t="s">
        <v>52</v>
      </c>
      <c r="AC1" s="65"/>
    </row>
    <row r="2" spans="1:31" ht="67.5" customHeight="1" x14ac:dyDescent="0.25">
      <c r="A2" s="67" t="s">
        <v>97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</row>
    <row r="3" spans="1:31" ht="15.75" customHeight="1" x14ac:dyDescent="0.25">
      <c r="C3" s="15"/>
      <c r="D3" s="26"/>
      <c r="E3" s="5"/>
      <c r="F3" s="5"/>
      <c r="G3" s="5"/>
      <c r="H3" s="6"/>
      <c r="J3" s="3"/>
      <c r="K3" s="6"/>
      <c r="L3" s="6"/>
      <c r="M3" s="6"/>
    </row>
    <row r="4" spans="1:31" ht="35.25" customHeight="1" x14ac:dyDescent="0.25">
      <c r="A4" s="66" t="s">
        <v>48</v>
      </c>
      <c r="B4" s="54" t="s">
        <v>3</v>
      </c>
      <c r="C4" s="54" t="s">
        <v>4</v>
      </c>
      <c r="D4" s="62" t="s">
        <v>5</v>
      </c>
      <c r="E4" s="54" t="s">
        <v>1</v>
      </c>
      <c r="F4" s="63"/>
      <c r="G4" s="54" t="s">
        <v>12</v>
      </c>
      <c r="H4" s="54"/>
      <c r="I4" s="54" t="s">
        <v>55</v>
      </c>
      <c r="J4" s="54"/>
      <c r="K4" s="61" t="s">
        <v>9</v>
      </c>
      <c r="L4" s="60" t="s">
        <v>58</v>
      </c>
      <c r="M4" s="54" t="s">
        <v>37</v>
      </c>
      <c r="N4" s="54"/>
      <c r="O4" s="54"/>
      <c r="P4" s="54"/>
      <c r="Q4" s="55" t="s">
        <v>36</v>
      </c>
      <c r="R4" s="68" t="s">
        <v>38</v>
      </c>
      <c r="S4" s="64" t="s">
        <v>47</v>
      </c>
      <c r="T4" s="64" t="s">
        <v>39</v>
      </c>
      <c r="U4" s="69" t="s">
        <v>49</v>
      </c>
      <c r="V4" s="64" t="s">
        <v>40</v>
      </c>
      <c r="W4" s="69" t="s">
        <v>41</v>
      </c>
      <c r="X4" s="31" t="s">
        <v>50</v>
      </c>
      <c r="Y4" s="69" t="s">
        <v>54</v>
      </c>
      <c r="Z4" s="31" t="s">
        <v>51</v>
      </c>
      <c r="AA4" s="64" t="s">
        <v>42</v>
      </c>
      <c r="AB4" s="64"/>
      <c r="AC4" s="64" t="s">
        <v>34</v>
      </c>
    </row>
    <row r="5" spans="1:31" ht="17.25" customHeight="1" x14ac:dyDescent="0.25">
      <c r="A5" s="66"/>
      <c r="B5" s="54"/>
      <c r="C5" s="54"/>
      <c r="D5" s="62"/>
      <c r="E5" s="63"/>
      <c r="F5" s="63"/>
      <c r="G5" s="54"/>
      <c r="H5" s="54"/>
      <c r="I5" s="54" t="s">
        <v>57</v>
      </c>
      <c r="J5" s="54" t="s">
        <v>56</v>
      </c>
      <c r="K5" s="61"/>
      <c r="L5" s="60"/>
      <c r="M5" s="56" t="s">
        <v>15</v>
      </c>
      <c r="N5" s="58" t="s">
        <v>53</v>
      </c>
      <c r="O5" s="58" t="s">
        <v>10</v>
      </c>
      <c r="P5" s="58" t="s">
        <v>11</v>
      </c>
      <c r="Q5" s="56"/>
      <c r="R5" s="68"/>
      <c r="S5" s="64"/>
      <c r="T5" s="64"/>
      <c r="U5" s="69"/>
      <c r="V5" s="64"/>
      <c r="W5" s="69"/>
      <c r="X5" s="69" t="s">
        <v>43</v>
      </c>
      <c r="Y5" s="69"/>
      <c r="Z5" s="69" t="s">
        <v>44</v>
      </c>
      <c r="AA5" s="64" t="s">
        <v>45</v>
      </c>
      <c r="AB5" s="64" t="s">
        <v>46</v>
      </c>
      <c r="AC5" s="64"/>
    </row>
    <row r="6" spans="1:31" ht="15" customHeight="1" x14ac:dyDescent="0.25">
      <c r="A6" s="66"/>
      <c r="B6" s="54"/>
      <c r="C6" s="54"/>
      <c r="D6" s="62"/>
      <c r="E6" s="54" t="s">
        <v>6</v>
      </c>
      <c r="F6" s="54" t="s">
        <v>7</v>
      </c>
      <c r="G6" s="58" t="s">
        <v>13</v>
      </c>
      <c r="H6" s="56" t="s">
        <v>14</v>
      </c>
      <c r="I6" s="54"/>
      <c r="J6" s="54"/>
      <c r="K6" s="61"/>
      <c r="L6" s="60"/>
      <c r="M6" s="56"/>
      <c r="N6" s="58"/>
      <c r="O6" s="58"/>
      <c r="P6" s="58"/>
      <c r="Q6" s="56"/>
      <c r="R6" s="68"/>
      <c r="S6" s="64"/>
      <c r="T6" s="64"/>
      <c r="U6" s="69"/>
      <c r="V6" s="64"/>
      <c r="W6" s="69"/>
      <c r="X6" s="69"/>
      <c r="Y6" s="69"/>
      <c r="Z6" s="69"/>
      <c r="AA6" s="64"/>
      <c r="AB6" s="64"/>
      <c r="AC6" s="64"/>
      <c r="AE6" s="4"/>
    </row>
    <row r="7" spans="1:31" ht="24.75" customHeight="1" x14ac:dyDescent="0.25">
      <c r="A7" s="66"/>
      <c r="B7" s="54"/>
      <c r="C7" s="54"/>
      <c r="D7" s="62"/>
      <c r="E7" s="54"/>
      <c r="F7" s="54"/>
      <c r="G7" s="58"/>
      <c r="H7" s="56"/>
      <c r="I7" s="54"/>
      <c r="J7" s="54"/>
      <c r="K7" s="61"/>
      <c r="L7" s="60"/>
      <c r="M7" s="56"/>
      <c r="N7" s="58"/>
      <c r="O7" s="58"/>
      <c r="P7" s="58"/>
      <c r="Q7" s="56"/>
      <c r="R7" s="68"/>
      <c r="S7" s="64"/>
      <c r="T7" s="64"/>
      <c r="U7" s="69"/>
      <c r="V7" s="64"/>
      <c r="W7" s="69"/>
      <c r="X7" s="69"/>
      <c r="Y7" s="69"/>
      <c r="Z7" s="69"/>
      <c r="AA7" s="64"/>
      <c r="AB7" s="64"/>
      <c r="AC7" s="64"/>
      <c r="AE7" s="4"/>
    </row>
    <row r="8" spans="1:31" ht="21.75" customHeight="1" x14ac:dyDescent="0.25">
      <c r="A8" s="66"/>
      <c r="B8" s="54"/>
      <c r="C8" s="54"/>
      <c r="D8" s="62"/>
      <c r="E8" s="54"/>
      <c r="F8" s="54"/>
      <c r="G8" s="58"/>
      <c r="H8" s="56"/>
      <c r="I8" s="54"/>
      <c r="J8" s="54"/>
      <c r="K8" s="61"/>
      <c r="L8" s="60"/>
      <c r="M8" s="56"/>
      <c r="N8" s="58"/>
      <c r="O8" s="58"/>
      <c r="P8" s="58"/>
      <c r="Q8" s="56"/>
      <c r="R8" s="68"/>
      <c r="S8" s="64"/>
      <c r="T8" s="64"/>
      <c r="U8" s="69"/>
      <c r="V8" s="64"/>
      <c r="W8" s="69"/>
      <c r="X8" s="69"/>
      <c r="Y8" s="69"/>
      <c r="Z8" s="69"/>
      <c r="AA8" s="64"/>
      <c r="AB8" s="64"/>
      <c r="AC8" s="64"/>
      <c r="AE8" s="4"/>
    </row>
    <row r="9" spans="1:31" ht="35.25" customHeight="1" x14ac:dyDescent="0.25">
      <c r="A9" s="66"/>
      <c r="B9" s="54"/>
      <c r="C9" s="54"/>
      <c r="D9" s="62"/>
      <c r="E9" s="54"/>
      <c r="F9" s="54"/>
      <c r="G9" s="59"/>
      <c r="H9" s="57"/>
      <c r="I9" s="54"/>
      <c r="J9" s="54"/>
      <c r="K9" s="61"/>
      <c r="L9" s="60"/>
      <c r="M9" s="57"/>
      <c r="N9" s="59"/>
      <c r="O9" s="59"/>
      <c r="P9" s="59"/>
      <c r="Q9" s="57"/>
      <c r="R9" s="68"/>
      <c r="S9" s="64"/>
      <c r="T9" s="64"/>
      <c r="U9" s="69"/>
      <c r="V9" s="64"/>
      <c r="W9" s="69"/>
      <c r="X9" s="69"/>
      <c r="Y9" s="69"/>
      <c r="Z9" s="69"/>
      <c r="AA9" s="64"/>
      <c r="AB9" s="64"/>
      <c r="AC9" s="64"/>
      <c r="AE9" s="4"/>
    </row>
    <row r="10" spans="1:31" x14ac:dyDescent="0.25">
      <c r="A10" s="33">
        <v>1</v>
      </c>
      <c r="B10" s="7">
        <v>2</v>
      </c>
      <c r="C10" s="18">
        <v>3</v>
      </c>
      <c r="D10" s="7">
        <v>4</v>
      </c>
      <c r="E10" s="18">
        <v>5</v>
      </c>
      <c r="F10" s="7">
        <v>6</v>
      </c>
      <c r="G10" s="18">
        <v>7</v>
      </c>
      <c r="H10" s="7">
        <v>8</v>
      </c>
      <c r="I10" s="18">
        <v>9</v>
      </c>
      <c r="J10" s="7">
        <v>10</v>
      </c>
      <c r="K10" s="18">
        <v>11</v>
      </c>
      <c r="L10" s="7">
        <v>12</v>
      </c>
      <c r="M10" s="18">
        <v>13</v>
      </c>
      <c r="N10" s="7">
        <v>14</v>
      </c>
      <c r="O10" s="18">
        <v>15</v>
      </c>
      <c r="P10" s="7">
        <v>16</v>
      </c>
      <c r="Q10" s="18">
        <v>17</v>
      </c>
      <c r="R10" s="7">
        <v>18</v>
      </c>
      <c r="S10" s="18">
        <v>19</v>
      </c>
      <c r="T10" s="7">
        <v>20</v>
      </c>
      <c r="U10" s="18">
        <v>21</v>
      </c>
      <c r="V10" s="7">
        <v>22</v>
      </c>
      <c r="W10" s="18">
        <v>23</v>
      </c>
      <c r="X10" s="7">
        <v>24</v>
      </c>
      <c r="Y10" s="18">
        <v>25</v>
      </c>
      <c r="Z10" s="7">
        <v>26</v>
      </c>
      <c r="AA10" s="18">
        <v>27</v>
      </c>
      <c r="AB10" s="7">
        <v>28</v>
      </c>
      <c r="AC10" s="18">
        <v>29</v>
      </c>
      <c r="AE10" s="4"/>
    </row>
    <row r="11" spans="1:31" ht="21" x14ac:dyDescent="0.35">
      <c r="A11" s="39">
        <v>16</v>
      </c>
      <c r="B11" s="40" t="s">
        <v>2</v>
      </c>
      <c r="C11" s="41" t="s">
        <v>35</v>
      </c>
      <c r="D11" s="41" t="s">
        <v>35</v>
      </c>
      <c r="E11" s="41" t="s">
        <v>35</v>
      </c>
      <c r="F11" s="41" t="s">
        <v>35</v>
      </c>
      <c r="G11" s="42">
        <f>SUM(G12:G27)</f>
        <v>1948391.1040000003</v>
      </c>
      <c r="H11" s="42">
        <f t="shared" ref="H11" si="0">SUM(H12:H27)</f>
        <v>1808598.2021599999</v>
      </c>
      <c r="I11" s="42">
        <f t="shared" ref="I11:Q11" si="1">SUM(I12:I27)</f>
        <v>788978.59900000005</v>
      </c>
      <c r="J11" s="42">
        <f t="shared" si="1"/>
        <v>121604.60283999998</v>
      </c>
      <c r="K11" s="43"/>
      <c r="L11" s="42">
        <f t="shared" si="1"/>
        <v>667373.99615999998</v>
      </c>
      <c r="M11" s="42">
        <f t="shared" si="1"/>
        <v>1589398.1363400002</v>
      </c>
      <c r="N11" s="42">
        <f t="shared" si="1"/>
        <v>1589398.1363400002</v>
      </c>
      <c r="O11" s="42">
        <f t="shared" si="1"/>
        <v>0</v>
      </c>
      <c r="P11" s="42">
        <f t="shared" si="1"/>
        <v>0</v>
      </c>
      <c r="Q11" s="44">
        <f t="shared" si="1"/>
        <v>0</v>
      </c>
      <c r="R11" s="41" t="s">
        <v>35</v>
      </c>
      <c r="S11" s="41" t="s">
        <v>35</v>
      </c>
      <c r="T11" s="41" t="s">
        <v>35</v>
      </c>
      <c r="U11" s="41" t="s">
        <v>35</v>
      </c>
      <c r="V11" s="41" t="s">
        <v>35</v>
      </c>
      <c r="W11" s="41" t="s">
        <v>35</v>
      </c>
      <c r="X11" s="41" t="s">
        <v>35</v>
      </c>
      <c r="Y11" s="41" t="s">
        <v>35</v>
      </c>
      <c r="Z11" s="41" t="s">
        <v>35</v>
      </c>
      <c r="AA11" s="42">
        <f t="shared" ref="AA11:AB11" si="2">SUM(AA12:AA27)</f>
        <v>1042000</v>
      </c>
      <c r="AB11" s="42">
        <f t="shared" si="2"/>
        <v>21600</v>
      </c>
      <c r="AC11" s="41" t="s">
        <v>35</v>
      </c>
      <c r="AD11" s="27"/>
    </row>
    <row r="12" spans="1:31" ht="168" x14ac:dyDescent="0.35">
      <c r="A12" s="34">
        <v>1</v>
      </c>
      <c r="B12" s="19" t="s">
        <v>2</v>
      </c>
      <c r="C12" s="20" t="s">
        <v>8</v>
      </c>
      <c r="D12" s="20" t="s">
        <v>18</v>
      </c>
      <c r="E12" s="23">
        <v>2023</v>
      </c>
      <c r="F12" s="23">
        <v>2024</v>
      </c>
      <c r="G12" s="21">
        <v>134928.361</v>
      </c>
      <c r="H12" s="22">
        <v>99700.869839999999</v>
      </c>
      <c r="I12" s="21">
        <v>120625.72100000001</v>
      </c>
      <c r="J12" s="21">
        <v>33737.491159999998</v>
      </c>
      <c r="K12" s="22" t="s">
        <v>16</v>
      </c>
      <c r="L12" s="21">
        <v>86888.229840000015</v>
      </c>
      <c r="M12" s="21">
        <f t="shared" ref="M12:M27" si="3">N12+O12+P12</f>
        <v>99700.87</v>
      </c>
      <c r="N12" s="22">
        <v>99700.87</v>
      </c>
      <c r="O12" s="21"/>
      <c r="P12" s="22"/>
      <c r="Q12" s="35" t="s">
        <v>17</v>
      </c>
      <c r="R12" s="48" t="s">
        <v>59</v>
      </c>
      <c r="S12" s="45">
        <v>2</v>
      </c>
      <c r="T12" s="36" t="s">
        <v>16</v>
      </c>
      <c r="U12" s="37"/>
      <c r="V12" s="47" t="s">
        <v>60</v>
      </c>
      <c r="W12" s="36" t="s">
        <v>16</v>
      </c>
      <c r="X12" s="37"/>
      <c r="Y12" s="36" t="s">
        <v>16</v>
      </c>
      <c r="Z12" s="38"/>
      <c r="AA12" s="47">
        <v>87000</v>
      </c>
      <c r="AB12" s="47">
        <v>2000</v>
      </c>
      <c r="AC12" s="51" t="s">
        <v>82</v>
      </c>
      <c r="AD12" s="27"/>
      <c r="AE12" s="53"/>
    </row>
    <row r="13" spans="1:31" ht="168" x14ac:dyDescent="0.35">
      <c r="A13" s="34">
        <v>2</v>
      </c>
      <c r="B13" s="19" t="s">
        <v>2</v>
      </c>
      <c r="C13" s="20" t="s">
        <v>8</v>
      </c>
      <c r="D13" s="20" t="s">
        <v>19</v>
      </c>
      <c r="E13" s="23">
        <v>2023</v>
      </c>
      <c r="F13" s="23">
        <v>2024</v>
      </c>
      <c r="G13" s="21">
        <v>265321.38099999999</v>
      </c>
      <c r="H13" s="22">
        <v>251399.66013</v>
      </c>
      <c r="I13" s="21">
        <v>143647.56299999999</v>
      </c>
      <c r="J13" s="21">
        <v>12427.720869999999</v>
      </c>
      <c r="K13" s="22" t="s">
        <v>16</v>
      </c>
      <c r="L13" s="21">
        <v>131219.84213</v>
      </c>
      <c r="M13" s="21">
        <f t="shared" si="3"/>
        <v>251399.66</v>
      </c>
      <c r="N13" s="22">
        <v>251399.66</v>
      </c>
      <c r="O13" s="21"/>
      <c r="P13" s="22"/>
      <c r="Q13" s="35" t="s">
        <v>17</v>
      </c>
      <c r="R13" s="48" t="s">
        <v>59</v>
      </c>
      <c r="S13" s="45">
        <v>2</v>
      </c>
      <c r="T13" s="36" t="s">
        <v>16</v>
      </c>
      <c r="U13" s="37"/>
      <c r="V13" s="47" t="s">
        <v>61</v>
      </c>
      <c r="W13" s="36" t="s">
        <v>16</v>
      </c>
      <c r="X13" s="37"/>
      <c r="Y13" s="36" t="s">
        <v>16</v>
      </c>
      <c r="Z13" s="38"/>
      <c r="AA13" s="47">
        <v>87000</v>
      </c>
      <c r="AB13" s="47">
        <v>2000</v>
      </c>
      <c r="AC13" s="52" t="s">
        <v>83</v>
      </c>
      <c r="AD13" s="27"/>
      <c r="AE13" s="53"/>
    </row>
    <row r="14" spans="1:31" ht="168" x14ac:dyDescent="0.35">
      <c r="A14" s="34">
        <v>3</v>
      </c>
      <c r="B14" s="19" t="s">
        <v>2</v>
      </c>
      <c r="C14" s="20" t="s">
        <v>8</v>
      </c>
      <c r="D14" s="20" t="s">
        <v>20</v>
      </c>
      <c r="E14" s="23">
        <v>2023</v>
      </c>
      <c r="F14" s="23">
        <v>2024</v>
      </c>
      <c r="G14" s="21">
        <v>269647.95400000003</v>
      </c>
      <c r="H14" s="22">
        <v>242902.72473000002</v>
      </c>
      <c r="I14" s="21">
        <v>137842.973</v>
      </c>
      <c r="J14" s="21">
        <v>25265.22927</v>
      </c>
      <c r="K14" s="22" t="s">
        <v>16</v>
      </c>
      <c r="L14" s="21">
        <v>112577.74373</v>
      </c>
      <c r="M14" s="21">
        <f t="shared" si="3"/>
        <v>242902.72472999999</v>
      </c>
      <c r="N14" s="22">
        <v>242902.72472999999</v>
      </c>
      <c r="O14" s="21"/>
      <c r="P14" s="22"/>
      <c r="Q14" s="35" t="s">
        <v>17</v>
      </c>
      <c r="R14" s="48" t="s">
        <v>59</v>
      </c>
      <c r="S14" s="45">
        <v>2</v>
      </c>
      <c r="T14" s="36" t="s">
        <v>16</v>
      </c>
      <c r="U14" s="37"/>
      <c r="V14" s="47" t="s">
        <v>62</v>
      </c>
      <c r="W14" s="36" t="s">
        <v>16</v>
      </c>
      <c r="X14" s="37"/>
      <c r="Y14" s="36" t="s">
        <v>16</v>
      </c>
      <c r="Z14" s="38"/>
      <c r="AA14" s="47">
        <v>87000</v>
      </c>
      <c r="AB14" s="47">
        <v>2000</v>
      </c>
      <c r="AC14" s="52" t="s">
        <v>84</v>
      </c>
      <c r="AD14" s="27"/>
      <c r="AE14" s="53"/>
    </row>
    <row r="15" spans="1:31" ht="192" customHeight="1" x14ac:dyDescent="0.35">
      <c r="A15" s="34">
        <v>4</v>
      </c>
      <c r="B15" s="19" t="s">
        <v>2</v>
      </c>
      <c r="C15" s="20" t="s">
        <v>8</v>
      </c>
      <c r="D15" s="20" t="s">
        <v>21</v>
      </c>
      <c r="E15" s="23">
        <v>2023</v>
      </c>
      <c r="F15" s="23">
        <v>2024</v>
      </c>
      <c r="G15" s="21">
        <v>49531.089</v>
      </c>
      <c r="H15" s="22">
        <v>48301.089</v>
      </c>
      <c r="I15" s="21">
        <v>24577.98</v>
      </c>
      <c r="J15" s="21"/>
      <c r="K15" s="22" t="s">
        <v>16</v>
      </c>
      <c r="L15" s="21">
        <v>24577.98</v>
      </c>
      <c r="M15" s="21">
        <f t="shared" si="3"/>
        <v>48301.089</v>
      </c>
      <c r="N15" s="22">
        <v>48301.089</v>
      </c>
      <c r="O15" s="21"/>
      <c r="P15" s="22"/>
      <c r="Q15" s="35" t="s">
        <v>17</v>
      </c>
      <c r="R15" s="48" t="s">
        <v>59</v>
      </c>
      <c r="S15" s="45">
        <v>2</v>
      </c>
      <c r="T15" s="36" t="s">
        <v>16</v>
      </c>
      <c r="U15" s="37"/>
      <c r="V15" s="47" t="s">
        <v>63</v>
      </c>
      <c r="W15" s="36" t="s">
        <v>16</v>
      </c>
      <c r="X15" s="37"/>
      <c r="Y15" s="36" t="s">
        <v>16</v>
      </c>
      <c r="Z15" s="38"/>
      <c r="AA15" s="47">
        <v>36000</v>
      </c>
      <c r="AB15" s="47">
        <v>1500</v>
      </c>
      <c r="AC15" s="52" t="s">
        <v>94</v>
      </c>
      <c r="AD15" s="27"/>
      <c r="AE15" s="53"/>
    </row>
    <row r="16" spans="1:31" ht="168" x14ac:dyDescent="0.35">
      <c r="A16" s="34">
        <v>5</v>
      </c>
      <c r="B16" s="19" t="s">
        <v>2</v>
      </c>
      <c r="C16" s="20" t="s">
        <v>8</v>
      </c>
      <c r="D16" s="20" t="s">
        <v>22</v>
      </c>
      <c r="E16" s="23">
        <v>2023</v>
      </c>
      <c r="F16" s="23">
        <v>2024</v>
      </c>
      <c r="G16" s="21">
        <v>47161.913</v>
      </c>
      <c r="H16" s="22">
        <v>45927.913</v>
      </c>
      <c r="I16" s="21">
        <v>22445.722000000002</v>
      </c>
      <c r="J16" s="21"/>
      <c r="K16" s="22" t="s">
        <v>16</v>
      </c>
      <c r="L16" s="21">
        <v>22445.722000000002</v>
      </c>
      <c r="M16" s="21">
        <f t="shared" si="3"/>
        <v>45927.913</v>
      </c>
      <c r="N16" s="22">
        <v>45927.913</v>
      </c>
      <c r="O16" s="21"/>
      <c r="P16" s="22"/>
      <c r="Q16" s="35" t="s">
        <v>17</v>
      </c>
      <c r="R16" s="48" t="s">
        <v>59</v>
      </c>
      <c r="S16" s="45">
        <v>2</v>
      </c>
      <c r="T16" s="36" t="s">
        <v>16</v>
      </c>
      <c r="U16" s="37"/>
      <c r="V16" s="47" t="s">
        <v>64</v>
      </c>
      <c r="W16" s="36" t="s">
        <v>16</v>
      </c>
      <c r="X16" s="37"/>
      <c r="Y16" s="36" t="s">
        <v>16</v>
      </c>
      <c r="Z16" s="38"/>
      <c r="AA16" s="47">
        <v>36000</v>
      </c>
      <c r="AB16" s="47">
        <v>1500</v>
      </c>
      <c r="AC16" s="52" t="s">
        <v>85</v>
      </c>
      <c r="AD16" s="27"/>
      <c r="AE16" s="53"/>
    </row>
    <row r="17" spans="1:31" ht="126" x14ac:dyDescent="0.35">
      <c r="A17" s="34">
        <v>6</v>
      </c>
      <c r="B17" s="19" t="s">
        <v>2</v>
      </c>
      <c r="C17" s="20" t="s">
        <v>8</v>
      </c>
      <c r="D17" s="20" t="s">
        <v>23</v>
      </c>
      <c r="E17" s="23">
        <v>2023</v>
      </c>
      <c r="F17" s="23">
        <v>2024</v>
      </c>
      <c r="G17" s="21">
        <v>44568.94</v>
      </c>
      <c r="H17" s="22">
        <v>43228.94</v>
      </c>
      <c r="I17" s="21">
        <v>40112.046000000002</v>
      </c>
      <c r="J17" s="21"/>
      <c r="K17" s="22" t="s">
        <v>16</v>
      </c>
      <c r="L17" s="21">
        <v>40112.046000000002</v>
      </c>
      <c r="M17" s="21">
        <f t="shared" si="3"/>
        <v>43228.94</v>
      </c>
      <c r="N17" s="22">
        <v>43228.94</v>
      </c>
      <c r="O17" s="21"/>
      <c r="P17" s="22"/>
      <c r="Q17" s="35" t="s">
        <v>17</v>
      </c>
      <c r="R17" s="48" t="s">
        <v>59</v>
      </c>
      <c r="S17" s="45">
        <v>2</v>
      </c>
      <c r="T17" s="36" t="s">
        <v>16</v>
      </c>
      <c r="U17" s="37"/>
      <c r="V17" s="47" t="s">
        <v>65</v>
      </c>
      <c r="W17" s="36" t="s">
        <v>16</v>
      </c>
      <c r="X17" s="37"/>
      <c r="Y17" s="36" t="s">
        <v>16</v>
      </c>
      <c r="Z17" s="38"/>
      <c r="AA17" s="47">
        <v>36000</v>
      </c>
      <c r="AB17" s="47">
        <v>1500</v>
      </c>
      <c r="AC17" s="52" t="s">
        <v>95</v>
      </c>
      <c r="AD17" s="27"/>
      <c r="AE17" s="53"/>
    </row>
    <row r="18" spans="1:31" ht="168" x14ac:dyDescent="0.35">
      <c r="A18" s="34">
        <v>7</v>
      </c>
      <c r="B18" s="19" t="s">
        <v>2</v>
      </c>
      <c r="C18" s="20" t="s">
        <v>8</v>
      </c>
      <c r="D18" s="20" t="s">
        <v>24</v>
      </c>
      <c r="E18" s="23">
        <v>2023</v>
      </c>
      <c r="F18" s="23">
        <v>2024</v>
      </c>
      <c r="G18" s="21">
        <v>44450.12</v>
      </c>
      <c r="H18" s="22">
        <v>39466.695300000007</v>
      </c>
      <c r="I18" s="21">
        <v>40005.108</v>
      </c>
      <c r="J18" s="21">
        <v>3587.4247</v>
      </c>
      <c r="K18" s="22" t="s">
        <v>16</v>
      </c>
      <c r="L18" s="21">
        <v>36417.683299999997</v>
      </c>
      <c r="M18" s="21">
        <f t="shared" si="3"/>
        <v>39466.695300000007</v>
      </c>
      <c r="N18" s="22">
        <v>39466.695300000007</v>
      </c>
      <c r="O18" s="21"/>
      <c r="P18" s="22"/>
      <c r="Q18" s="35" t="s">
        <v>17</v>
      </c>
      <c r="R18" s="48" t="s">
        <v>59</v>
      </c>
      <c r="S18" s="45">
        <v>2</v>
      </c>
      <c r="T18" s="36" t="s">
        <v>16</v>
      </c>
      <c r="U18" s="37"/>
      <c r="V18" s="47" t="s">
        <v>66</v>
      </c>
      <c r="W18" s="36" t="s">
        <v>16</v>
      </c>
      <c r="X18" s="37"/>
      <c r="Y18" s="36" t="s">
        <v>16</v>
      </c>
      <c r="Z18" s="38"/>
      <c r="AA18" s="47">
        <v>36000</v>
      </c>
      <c r="AB18" s="47">
        <v>1500</v>
      </c>
      <c r="AC18" s="52" t="s">
        <v>86</v>
      </c>
      <c r="AD18" s="27"/>
      <c r="AE18" s="53"/>
    </row>
    <row r="19" spans="1:31" ht="126" x14ac:dyDescent="0.35">
      <c r="A19" s="34">
        <v>8</v>
      </c>
      <c r="B19" s="19" t="s">
        <v>2</v>
      </c>
      <c r="C19" s="20" t="s">
        <v>8</v>
      </c>
      <c r="D19" s="20" t="s">
        <v>25</v>
      </c>
      <c r="E19" s="23">
        <v>2023</v>
      </c>
      <c r="F19" s="23">
        <v>2024</v>
      </c>
      <c r="G19" s="21">
        <v>50406.620999999999</v>
      </c>
      <c r="H19" s="22">
        <v>48916.620999999999</v>
      </c>
      <c r="I19" s="21">
        <v>5040.6620000000003</v>
      </c>
      <c r="J19" s="21"/>
      <c r="K19" s="22" t="s">
        <v>16</v>
      </c>
      <c r="L19" s="21">
        <v>5040.6620000000003</v>
      </c>
      <c r="M19" s="21">
        <f t="shared" si="3"/>
        <v>48916.620999999999</v>
      </c>
      <c r="N19" s="22">
        <v>48916.620999999999</v>
      </c>
      <c r="O19" s="21"/>
      <c r="P19" s="22"/>
      <c r="Q19" s="35" t="s">
        <v>17</v>
      </c>
      <c r="R19" s="48" t="s">
        <v>59</v>
      </c>
      <c r="S19" s="45">
        <v>2</v>
      </c>
      <c r="T19" s="36" t="s">
        <v>16</v>
      </c>
      <c r="U19" s="37"/>
      <c r="V19" s="47" t="s">
        <v>67</v>
      </c>
      <c r="W19" s="36" t="s">
        <v>16</v>
      </c>
      <c r="X19" s="37"/>
      <c r="Y19" s="36" t="s">
        <v>16</v>
      </c>
      <c r="Z19" s="38"/>
      <c r="AA19" s="47">
        <v>36000</v>
      </c>
      <c r="AB19" s="47">
        <v>1500</v>
      </c>
      <c r="AC19" s="52" t="s">
        <v>96</v>
      </c>
      <c r="AD19" s="27"/>
      <c r="AE19" s="53"/>
    </row>
    <row r="20" spans="1:31" ht="168" x14ac:dyDescent="0.35">
      <c r="A20" s="34">
        <v>9</v>
      </c>
      <c r="B20" s="19" t="s">
        <v>2</v>
      </c>
      <c r="C20" s="20" t="s">
        <v>8</v>
      </c>
      <c r="D20" s="20" t="s">
        <v>26</v>
      </c>
      <c r="E20" s="23">
        <v>2023</v>
      </c>
      <c r="F20" s="23">
        <v>2024</v>
      </c>
      <c r="G20" s="21">
        <v>82827.808999999994</v>
      </c>
      <c r="H20" s="22">
        <v>70490.161999999997</v>
      </c>
      <c r="I20" s="21">
        <v>74545.028000000006</v>
      </c>
      <c r="J20" s="21">
        <v>10857.647000000001</v>
      </c>
      <c r="K20" s="22" t="s">
        <v>16</v>
      </c>
      <c r="L20" s="21">
        <v>63687.381000000008</v>
      </c>
      <c r="M20" s="21">
        <f t="shared" si="3"/>
        <v>70490.161999999997</v>
      </c>
      <c r="N20" s="22">
        <v>70490.161999999997</v>
      </c>
      <c r="O20" s="21"/>
      <c r="P20" s="22"/>
      <c r="Q20" s="35" t="s">
        <v>17</v>
      </c>
      <c r="R20" s="48" t="s">
        <v>59</v>
      </c>
      <c r="S20" s="45">
        <v>2</v>
      </c>
      <c r="T20" s="36" t="s">
        <v>16</v>
      </c>
      <c r="U20" s="37"/>
      <c r="V20" s="47" t="s">
        <v>68</v>
      </c>
      <c r="W20" s="36" t="s">
        <v>16</v>
      </c>
      <c r="X20" s="37"/>
      <c r="Y20" s="36" t="s">
        <v>16</v>
      </c>
      <c r="Z20" s="38"/>
      <c r="AA20" s="47">
        <v>36000</v>
      </c>
      <c r="AB20" s="47">
        <v>1500</v>
      </c>
      <c r="AC20" s="52" t="s">
        <v>87</v>
      </c>
      <c r="AD20" s="27"/>
      <c r="AE20" s="53"/>
    </row>
    <row r="21" spans="1:31" ht="168" x14ac:dyDescent="0.35">
      <c r="A21" s="34">
        <v>10</v>
      </c>
      <c r="B21" s="19" t="s">
        <v>2</v>
      </c>
      <c r="C21" s="20" t="s">
        <v>8</v>
      </c>
      <c r="D21" s="20" t="s">
        <v>27</v>
      </c>
      <c r="E21" s="23">
        <v>2023</v>
      </c>
      <c r="F21" s="23">
        <v>2024</v>
      </c>
      <c r="G21" s="21">
        <v>46581.766000000003</v>
      </c>
      <c r="H21" s="22">
        <v>40877.925310000006</v>
      </c>
      <c r="I21" s="21">
        <v>41923.589</v>
      </c>
      <c r="J21" s="21">
        <v>4507.84069</v>
      </c>
      <c r="K21" s="22" t="s">
        <v>16</v>
      </c>
      <c r="L21" s="21">
        <v>37415.748310000003</v>
      </c>
      <c r="M21" s="21">
        <f t="shared" si="3"/>
        <v>40877.925310000006</v>
      </c>
      <c r="N21" s="22">
        <v>40877.925310000006</v>
      </c>
      <c r="O21" s="21"/>
      <c r="P21" s="22"/>
      <c r="Q21" s="35" t="s">
        <v>17</v>
      </c>
      <c r="R21" s="48" t="s">
        <v>59</v>
      </c>
      <c r="S21" s="45">
        <v>2</v>
      </c>
      <c r="T21" s="36" t="s">
        <v>16</v>
      </c>
      <c r="U21" s="37"/>
      <c r="V21" s="47" t="s">
        <v>69</v>
      </c>
      <c r="W21" s="36" t="s">
        <v>16</v>
      </c>
      <c r="X21" s="37"/>
      <c r="Y21" s="36" t="s">
        <v>16</v>
      </c>
      <c r="Z21" s="38"/>
      <c r="AA21" s="47">
        <v>36000</v>
      </c>
      <c r="AB21" s="47">
        <v>1500</v>
      </c>
      <c r="AC21" s="52" t="s">
        <v>88</v>
      </c>
      <c r="AD21" s="27"/>
      <c r="AE21" s="53"/>
    </row>
    <row r="22" spans="1:31" ht="168" x14ac:dyDescent="0.35">
      <c r="A22" s="34">
        <v>11</v>
      </c>
      <c r="B22" s="19" t="s">
        <v>2</v>
      </c>
      <c r="C22" s="20" t="s">
        <v>8</v>
      </c>
      <c r="D22" s="20" t="s">
        <v>28</v>
      </c>
      <c r="E22" s="23">
        <v>2023</v>
      </c>
      <c r="F22" s="23">
        <v>2024</v>
      </c>
      <c r="G22" s="21">
        <v>43582.381999999998</v>
      </c>
      <c r="H22" s="22">
        <v>42090.381999999998</v>
      </c>
      <c r="I22" s="21">
        <v>19224.144</v>
      </c>
      <c r="J22" s="21"/>
      <c r="K22" s="22" t="s">
        <v>16</v>
      </c>
      <c r="L22" s="21">
        <v>19224.144</v>
      </c>
      <c r="M22" s="21">
        <f t="shared" si="3"/>
        <v>42090.381999999998</v>
      </c>
      <c r="N22" s="22">
        <v>42090.381999999998</v>
      </c>
      <c r="O22" s="21"/>
      <c r="P22" s="22"/>
      <c r="Q22" s="35" t="s">
        <v>17</v>
      </c>
      <c r="R22" s="48" t="s">
        <v>59</v>
      </c>
      <c r="S22" s="45">
        <v>2</v>
      </c>
      <c r="T22" s="36" t="s">
        <v>16</v>
      </c>
      <c r="U22" s="37"/>
      <c r="V22" s="47" t="s">
        <v>70</v>
      </c>
      <c r="W22" s="36" t="s">
        <v>16</v>
      </c>
      <c r="X22" s="37"/>
      <c r="Y22" s="36" t="s">
        <v>16</v>
      </c>
      <c r="Z22" s="38"/>
      <c r="AA22" s="47">
        <v>36000</v>
      </c>
      <c r="AB22" s="47">
        <v>1500</v>
      </c>
      <c r="AC22" s="52" t="s">
        <v>89</v>
      </c>
      <c r="AD22" s="27"/>
      <c r="AE22" s="53"/>
    </row>
    <row r="23" spans="1:31" ht="168" x14ac:dyDescent="0.35">
      <c r="A23" s="34">
        <v>12</v>
      </c>
      <c r="B23" s="19" t="s">
        <v>2</v>
      </c>
      <c r="C23" s="20" t="s">
        <v>8</v>
      </c>
      <c r="D23" s="20" t="s">
        <v>29</v>
      </c>
      <c r="E23" s="23">
        <v>2023</v>
      </c>
      <c r="F23" s="23">
        <v>2025</v>
      </c>
      <c r="G23" s="21">
        <v>200253.40100000001</v>
      </c>
      <c r="H23" s="22">
        <v>199665.40100000001</v>
      </c>
      <c r="I23" s="21">
        <v>5000</v>
      </c>
      <c r="J23" s="21"/>
      <c r="K23" s="22" t="s">
        <v>16</v>
      </c>
      <c r="L23" s="21">
        <v>5000</v>
      </c>
      <c r="M23" s="21">
        <f t="shared" si="3"/>
        <v>139765.78099999999</v>
      </c>
      <c r="N23" s="22">
        <v>139765.78099999999</v>
      </c>
      <c r="O23" s="21"/>
      <c r="P23" s="22"/>
      <c r="Q23" s="35" t="s">
        <v>17</v>
      </c>
      <c r="R23" s="48" t="s">
        <v>71</v>
      </c>
      <c r="S23" s="36">
        <v>8</v>
      </c>
      <c r="T23" s="36" t="s">
        <v>17</v>
      </c>
      <c r="U23" s="49" t="s">
        <v>72</v>
      </c>
      <c r="V23" s="47" t="s">
        <v>77</v>
      </c>
      <c r="W23" s="36" t="s">
        <v>16</v>
      </c>
      <c r="X23" s="37"/>
      <c r="Y23" s="36" t="s">
        <v>16</v>
      </c>
      <c r="Z23" s="38"/>
      <c r="AA23" s="47">
        <v>120000</v>
      </c>
      <c r="AB23" s="47">
        <v>3000</v>
      </c>
      <c r="AC23" s="52" t="s">
        <v>93</v>
      </c>
      <c r="AD23" s="27"/>
      <c r="AE23" s="53"/>
    </row>
    <row r="24" spans="1:31" ht="126" customHeight="1" x14ac:dyDescent="0.35">
      <c r="A24" s="34">
        <v>13</v>
      </c>
      <c r="B24" s="19" t="s">
        <v>2</v>
      </c>
      <c r="C24" s="20" t="s">
        <v>8</v>
      </c>
      <c r="D24" s="20" t="s">
        <v>30</v>
      </c>
      <c r="E24" s="23">
        <v>2023</v>
      </c>
      <c r="F24" s="23">
        <v>2025</v>
      </c>
      <c r="G24" s="21">
        <v>196939.935</v>
      </c>
      <c r="H24" s="22">
        <v>182892.3952</v>
      </c>
      <c r="I24" s="21">
        <v>43000</v>
      </c>
      <c r="J24" s="21">
        <v>13258.5398</v>
      </c>
      <c r="K24" s="22" t="s">
        <v>16</v>
      </c>
      <c r="L24" s="21">
        <v>29741.460200000001</v>
      </c>
      <c r="M24" s="21">
        <f t="shared" si="3"/>
        <v>146313.916</v>
      </c>
      <c r="N24" s="22">
        <v>146313.916</v>
      </c>
      <c r="O24" s="21"/>
      <c r="P24" s="22"/>
      <c r="Q24" s="46" t="s">
        <v>17</v>
      </c>
      <c r="R24" s="48" t="s">
        <v>59</v>
      </c>
      <c r="S24" s="36">
        <v>8</v>
      </c>
      <c r="T24" s="36" t="s">
        <v>17</v>
      </c>
      <c r="U24" s="49" t="s">
        <v>73</v>
      </c>
      <c r="V24" s="47" t="s">
        <v>78</v>
      </c>
      <c r="W24" s="36" t="s">
        <v>16</v>
      </c>
      <c r="X24" s="37"/>
      <c r="Y24" s="36" t="s">
        <v>16</v>
      </c>
      <c r="Z24" s="38"/>
      <c r="AA24" s="47">
        <v>141500</v>
      </c>
      <c r="AB24" s="47"/>
      <c r="AC24" s="52" t="s">
        <v>90</v>
      </c>
      <c r="AD24" s="27"/>
      <c r="AE24" s="53"/>
    </row>
    <row r="25" spans="1:31" ht="126" x14ac:dyDescent="0.35">
      <c r="A25" s="34">
        <v>14</v>
      </c>
      <c r="B25" s="19" t="s">
        <v>2</v>
      </c>
      <c r="C25" s="20" t="s">
        <v>8</v>
      </c>
      <c r="D25" s="20" t="s">
        <v>31</v>
      </c>
      <c r="E25" s="23">
        <v>2023</v>
      </c>
      <c r="F25" s="23">
        <v>2025</v>
      </c>
      <c r="G25" s="21">
        <v>143058.098</v>
      </c>
      <c r="H25" s="22">
        <v>130992.60849</v>
      </c>
      <c r="I25" s="21">
        <v>38000</v>
      </c>
      <c r="J25" s="21">
        <v>11615.489509999999</v>
      </c>
      <c r="K25" s="22" t="s">
        <v>16</v>
      </c>
      <c r="L25" s="21">
        <v>26384.510490000001</v>
      </c>
      <c r="M25" s="21">
        <f t="shared" si="3"/>
        <v>104794.087</v>
      </c>
      <c r="N25" s="22">
        <v>104794.087</v>
      </c>
      <c r="O25" s="21"/>
      <c r="P25" s="22"/>
      <c r="Q25" s="46" t="s">
        <v>17</v>
      </c>
      <c r="R25" s="48" t="s">
        <v>59</v>
      </c>
      <c r="S25" s="36">
        <v>8</v>
      </c>
      <c r="T25" s="36" t="s">
        <v>17</v>
      </c>
      <c r="U25" s="49" t="s">
        <v>74</v>
      </c>
      <c r="V25" s="47" t="s">
        <v>79</v>
      </c>
      <c r="W25" s="36" t="s">
        <v>16</v>
      </c>
      <c r="X25" s="37"/>
      <c r="Y25" s="36" t="s">
        <v>16</v>
      </c>
      <c r="Z25" s="38"/>
      <c r="AA25" s="47">
        <v>141500</v>
      </c>
      <c r="AB25" s="47"/>
      <c r="AC25" s="52" t="s">
        <v>90</v>
      </c>
      <c r="AD25" s="27"/>
      <c r="AE25" s="53"/>
    </row>
    <row r="26" spans="1:31" ht="168" customHeight="1" x14ac:dyDescent="0.35">
      <c r="A26" s="34">
        <v>15</v>
      </c>
      <c r="B26" s="19" t="s">
        <v>2</v>
      </c>
      <c r="C26" s="20" t="s">
        <v>8</v>
      </c>
      <c r="D26" s="20" t="s">
        <v>32</v>
      </c>
      <c r="E26" s="23">
        <v>2023</v>
      </c>
      <c r="F26" s="23">
        <v>2025</v>
      </c>
      <c r="G26" s="21">
        <v>217788.78400000001</v>
      </c>
      <c r="H26" s="22">
        <v>213657.50899999999</v>
      </c>
      <c r="I26" s="21">
        <v>16498.062999999998</v>
      </c>
      <c r="J26" s="21">
        <v>3091.9760000000001</v>
      </c>
      <c r="K26" s="22" t="s">
        <v>16</v>
      </c>
      <c r="L26" s="21">
        <v>13406.086999999998</v>
      </c>
      <c r="M26" s="21">
        <f t="shared" si="3"/>
        <v>149560.25599999999</v>
      </c>
      <c r="N26" s="22">
        <v>149560.25599999999</v>
      </c>
      <c r="O26" s="21"/>
      <c r="P26" s="22"/>
      <c r="Q26" s="35" t="s">
        <v>17</v>
      </c>
      <c r="R26" s="48" t="s">
        <v>59</v>
      </c>
      <c r="S26" s="36">
        <v>8</v>
      </c>
      <c r="T26" s="36" t="s">
        <v>17</v>
      </c>
      <c r="U26" s="49" t="s">
        <v>75</v>
      </c>
      <c r="V26" s="47" t="s">
        <v>80</v>
      </c>
      <c r="W26" s="36" t="s">
        <v>16</v>
      </c>
      <c r="X26" s="37"/>
      <c r="Y26" s="36" t="s">
        <v>16</v>
      </c>
      <c r="Z26" s="38"/>
      <c r="AA26" s="47">
        <v>45000</v>
      </c>
      <c r="AB26" s="47">
        <v>300</v>
      </c>
      <c r="AC26" s="52" t="s">
        <v>92</v>
      </c>
      <c r="AD26" s="27"/>
      <c r="AE26" s="53"/>
    </row>
    <row r="27" spans="1:31" ht="105" x14ac:dyDescent="0.35">
      <c r="A27" s="34">
        <v>16</v>
      </c>
      <c r="B27" s="19" t="s">
        <v>2</v>
      </c>
      <c r="C27" s="20" t="s">
        <v>8</v>
      </c>
      <c r="D27" s="20" t="s">
        <v>33</v>
      </c>
      <c r="E27" s="23">
        <v>2023</v>
      </c>
      <c r="F27" s="23">
        <v>2025</v>
      </c>
      <c r="G27" s="21">
        <v>111342.55</v>
      </c>
      <c r="H27" s="22">
        <v>108087.30616000001</v>
      </c>
      <c r="I27" s="21">
        <v>16490</v>
      </c>
      <c r="J27" s="21">
        <v>3255.2438400000001</v>
      </c>
      <c r="K27" s="22" t="s">
        <v>16</v>
      </c>
      <c r="L27" s="21">
        <v>13234.756160000001</v>
      </c>
      <c r="M27" s="21">
        <f t="shared" si="3"/>
        <v>75661.114000000001</v>
      </c>
      <c r="N27" s="22">
        <v>75661.114000000001</v>
      </c>
      <c r="O27" s="21"/>
      <c r="P27" s="22"/>
      <c r="Q27" s="35" t="s">
        <v>17</v>
      </c>
      <c r="R27" s="48" t="s">
        <v>59</v>
      </c>
      <c r="S27" s="36">
        <v>8</v>
      </c>
      <c r="T27" s="36" t="s">
        <v>17</v>
      </c>
      <c r="U27" s="50" t="s">
        <v>76</v>
      </c>
      <c r="V27" s="47" t="s">
        <v>81</v>
      </c>
      <c r="W27" s="36" t="s">
        <v>16</v>
      </c>
      <c r="X27" s="37"/>
      <c r="Y27" s="36" t="s">
        <v>16</v>
      </c>
      <c r="Z27" s="38"/>
      <c r="AA27" s="47">
        <v>45000</v>
      </c>
      <c r="AB27" s="47">
        <v>300</v>
      </c>
      <c r="AC27" s="52" t="s">
        <v>91</v>
      </c>
      <c r="AD27" s="27"/>
      <c r="AE27" s="53"/>
    </row>
    <row r="28" spans="1:31" ht="34.5" customHeight="1" x14ac:dyDescent="0.25">
      <c r="B28" s="8"/>
      <c r="C28" s="16"/>
      <c r="D28" s="9"/>
      <c r="E28" s="10"/>
      <c r="F28" s="10"/>
      <c r="G28" s="11"/>
      <c r="H28" s="24"/>
      <c r="I28" s="11"/>
      <c r="J28" s="12"/>
      <c r="K28" s="13"/>
      <c r="L28" s="13"/>
      <c r="M28" s="13"/>
      <c r="N28" s="11"/>
      <c r="O28" s="11"/>
      <c r="P28" s="11"/>
      <c r="Q28" s="11"/>
      <c r="R28" s="25"/>
      <c r="AD28" s="25"/>
    </row>
    <row r="29" spans="1:31" ht="15.75" customHeight="1" x14ac:dyDescent="0.25">
      <c r="B29" s="8"/>
      <c r="C29" s="16"/>
      <c r="D29" s="9"/>
      <c r="E29" s="10"/>
      <c r="F29" s="10"/>
      <c r="G29" s="11"/>
      <c r="H29" s="13"/>
      <c r="I29" s="11"/>
      <c r="J29" s="12"/>
      <c r="K29" s="13"/>
      <c r="L29" s="13"/>
      <c r="M29" s="13"/>
      <c r="N29" s="11"/>
      <c r="O29" s="11"/>
      <c r="P29" s="11"/>
      <c r="Q29" s="11"/>
    </row>
  </sheetData>
  <protectedRanges>
    <protectedRange algorithmName="SHA-512" hashValue="n6N6uEmqMGR1DrpcXO/EjshPI+PTm36AbX31dVRtNhwzfhXHX101LEvuytCMG7uLS2KfL7ruiNVfAG4RrZP39A==" saltValue="Xr0fkzxTZ8u1EoDurOUp+g==" spinCount="100000" sqref="U27" name="Діапазон1_1_1_1"/>
  </protectedRanges>
  <autoFilter ref="A10:Q27"/>
  <customSheetViews>
    <customSheetView guid="{3B53958D-5091-485E-A07B-2E5A6BBD680C}" filter="1" showAutoFilter="1">
      <pageMargins left="0.7" right="0.7" top="0.75" bottom="0.75" header="0.3" footer="0.3"/>
      <autoFilter ref="A37:FK441">
        <filterColumn colId="0">
          <filters>
            <filter val="Харківська"/>
          </filters>
        </filterColumn>
        <filterColumn colId="4">
          <filters blank="1">
            <filter val="Проект постанови Агентство"/>
            <filter val="Проект розпорядження"/>
            <filter val="Розпорядження КМУ 534"/>
            <filter val="Розпорядження КМУ № 688-р від 09.08.2023"/>
            <filter val="Розпорядження КМУ № 799-р від 08.09.2023"/>
            <filter val="Розпорядження КМУ №799"/>
            <filter val="Розпорядження КМУ від 08.09.2023 №799"/>
          </filters>
        </filterColumn>
        <filterColumn colId="5">
          <filters blank="1">
            <filter val="Інше"/>
            <filter val="Охорона здоров’я"/>
            <filter val="Транспорт"/>
            <filter val="Цивільна безпека"/>
          </filters>
        </filterColumn>
      </autoFilter>
    </customSheetView>
    <customSheetView guid="{2BE8D4FD-ECD1-4CF4-A98F-24672E8A3CAC}" filter="1" showAutoFilter="1">
      <pageMargins left="0.7" right="0.7" top="0.75" bottom="0.75" header="0.3" footer="0.3"/>
      <autoFilter ref="A1"/>
    </customSheetView>
    <customSheetView guid="{5C37EED4-38A0-4971-ACF9-890429B911E4}" filter="1" showAutoFilter="1">
      <pageMargins left="0.7" right="0.7" top="0.75" bottom="0.75" header="0.3" footer="0.3"/>
      <autoFilter ref="A37:FK441">
        <filterColumn colId="0">
          <filters>
            <filter val="Харківська"/>
          </filters>
        </filterColumn>
        <filterColumn colId="4">
          <filters blank="1">
            <filter val="Проект постанови Агентство"/>
            <filter val="Проект розпорядження"/>
            <filter val="Розпорядження КМУ 534"/>
            <filter val="Розпорядження КМУ № 688-р від 09.08.2023"/>
            <filter val="Розпорядження КМУ № 799-р від 08.09.2023"/>
            <filter val="Розпорядження КМУ №799"/>
            <filter val="Розпорядження КМУ від 08.09.2023 №799"/>
          </filters>
        </filterColumn>
      </autoFilter>
    </customSheetView>
    <customSheetView guid="{763E47F9-2314-47E3-B57D-EF3335523787}" filter="1" showAutoFilter="1">
      <pageMargins left="0.7" right="0.7" top="0.75" bottom="0.75" header="0.3" footer="0.3"/>
      <autoFilter ref="A37:BS441">
        <filterColumn colId="0">
          <filters>
            <filter val="Сумська"/>
          </filters>
        </filterColumn>
      </autoFilter>
    </customSheetView>
    <customSheetView guid="{0C6007DF-07B7-4A94-BCAB-0889120F3FC6}" filter="1" showAutoFilter="1">
      <pageMargins left="0.7" right="0.7" top="0.75" bottom="0.75" header="0.3" footer="0.3"/>
      <autoFilter ref="A37:FK441">
        <filterColumn colId="0">
          <filters>
            <filter val="Львівська"/>
          </filters>
        </filterColumn>
      </autoFilter>
    </customSheetView>
    <customSheetView guid="{67EEDF98-B2F5-426B-B926-192A1FD3327D}" filter="1" showAutoFilter="1">
      <pageMargins left="0.7" right="0.7" top="0.75" bottom="0.75" header="0.3" footer="0.3"/>
      <autoFilter ref="A37:FK441"/>
    </customSheetView>
  </customSheetViews>
  <mergeCells count="36">
    <mergeCell ref="AC4:AC9"/>
    <mergeCell ref="AB1:AC1"/>
    <mergeCell ref="A4:A9"/>
    <mergeCell ref="A2:AC2"/>
    <mergeCell ref="R4:R9"/>
    <mergeCell ref="S4:S9"/>
    <mergeCell ref="T4:T9"/>
    <mergeCell ref="U4:U9"/>
    <mergeCell ref="AA4:AB4"/>
    <mergeCell ref="W4:W9"/>
    <mergeCell ref="X5:X9"/>
    <mergeCell ref="Y4:Y9"/>
    <mergeCell ref="Z5:Z9"/>
    <mergeCell ref="AA5:AA9"/>
    <mergeCell ref="AB5:AB9"/>
    <mergeCell ref="V4:V9"/>
    <mergeCell ref="B4:B9"/>
    <mergeCell ref="C4:C9"/>
    <mergeCell ref="D4:D9"/>
    <mergeCell ref="F6:F9"/>
    <mergeCell ref="E6:E9"/>
    <mergeCell ref="E4:F5"/>
    <mergeCell ref="G4:H5"/>
    <mergeCell ref="Q4:Q9"/>
    <mergeCell ref="M4:P4"/>
    <mergeCell ref="M5:M9"/>
    <mergeCell ref="J5:J9"/>
    <mergeCell ref="G6:G9"/>
    <mergeCell ref="H6:H9"/>
    <mergeCell ref="L4:L9"/>
    <mergeCell ref="O5:O9"/>
    <mergeCell ref="K4:K9"/>
    <mergeCell ref="N5:N9"/>
    <mergeCell ref="P5:P9"/>
    <mergeCell ref="I4:J4"/>
    <mergeCell ref="I5:I9"/>
  </mergeCells>
  <dataValidations count="1">
    <dataValidation allowBlank="1" showInputMessage="1" showErrorMessage="1" promptTitle="Підказка" prompt="Необхідно зазначити посилання на реєстр пошкодженого та знищеного майна" sqref="U27"/>
  </dataValidations>
  <printOptions horizontalCentered="1"/>
  <pageMargins left="0" right="0" top="0" bottom="0" header="0" footer="0"/>
  <pageSetup paperSize="9" scale="39" fitToWidth="2" fitToHeight="100" orientation="landscape" horizontalDpi="300" verticalDpi="300" r:id="rId1"/>
  <headerFooter>
    <oddFooter>&amp;C000000&amp;P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Потреба на 2024</vt:lpstr>
      <vt:lpstr>Два</vt:lpstr>
      <vt:lpstr>'Потреба на 2024'!Заголовки_для_друку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Краснова Олена Вікторівна</cp:lastModifiedBy>
  <cp:lastPrinted>2024-01-30T11:40:49Z</cp:lastPrinted>
  <dcterms:modified xsi:type="dcterms:W3CDTF">2024-01-30T11:41:11Z</dcterms:modified>
</cp:coreProperties>
</file>