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mc:AlternateContent xmlns:mc="http://schemas.openxmlformats.org/markup-compatibility/2006">
    <mc:Choice Requires="x15">
      <x15ac:absPath xmlns:x15ac="http://schemas.microsoft.com/office/spreadsheetml/2010/11/ac" url="S:\2024\ФОНД ЛІКВІДАЦІЇ\1. ЗАСІДАННЯ МРГ 1\На сайт\"/>
    </mc:Choice>
  </mc:AlternateContent>
  <xr:revisionPtr revIDLastSave="0" documentId="13_ncr:1_{E0A5CF0C-A781-4D04-B314-6B03C27AFEA3}" xr6:coauthVersionLast="47" xr6:coauthVersionMax="47" xr10:uidLastSave="{00000000-0000-0000-0000-000000000000}"/>
  <bookViews>
    <workbookView xWindow="-120" yWindow="-120" windowWidth="29040" windowHeight="15840" xr2:uid="{00000000-000D-0000-FFFF-FFFF00000000}"/>
  </bookViews>
  <sheets>
    <sheet name="Потреба на 2024" sheetId="1" r:id="rId1"/>
  </sheets>
  <definedNames>
    <definedName name="_xlnm._FilterDatabase" localSheetId="0" hidden="1">'Потреба на 2024'!$A$10:$AE$104</definedName>
    <definedName name="Region_N" localSheetId="0">'Потреба на 2024'!#REF!</definedName>
    <definedName name="Z_0D135E22_8821_4A5F_904D_20B11D503889_.wvu.FilterData" localSheetId="0" hidden="1">'Потреба на 2024'!$A$11:$AE$104</definedName>
    <definedName name="Z_1EE94D4A_C3A4_49A2_953C_9B1C8D0F9BD1_.wvu.FilterData" localSheetId="0" hidden="1">'Потреба на 2024'!$A$10:$AE$104</definedName>
    <definedName name="Z_22FC8B6D_D941_4DAE_BD03_248DC7B6006D_.wvu.FilterData" localSheetId="0" hidden="1">'Потреба на 2024'!$A$10:$AE$104</definedName>
    <definedName name="Z_8D02B338_2681_40DC_9529_16541FE58C22_.wvu.FilterData" localSheetId="0" hidden="1">'Потреба на 2024'!$A$11:$AE$104</definedName>
    <definedName name="Z_A184D0C5_A0A9_49C1_AFA8_CC04709387A9_.wvu.FilterData" localSheetId="0" hidden="1">'Потреба на 2024'!$A$11:$AE$104</definedName>
    <definedName name="Z_C28D8880_9262_420D_8913_77686BEB87F1_.wvu.FilterData" localSheetId="0" hidden="1">'Потреба на 2024'!$A$1</definedName>
    <definedName name="Z_CC420A1F_F49B_4E80_BA6D_528BA9DF79E4_.wvu.FilterData" localSheetId="0" hidden="1">'Потреба на 2024'!$A$11:$AE$104</definedName>
    <definedName name="Z_DC412552_DCB3_4A95_B5FF_BFAF66416F43_.wvu.FilterData" localSheetId="0" hidden="1">'Потреба на 2024'!$A$11:$AE$104</definedName>
    <definedName name="Z_EE4D5DB9_1DB4_40B9_B2B7_47F310EADE92_.wvu.FilterData" localSheetId="0" hidden="1">'Потреба на 2024'!$A$11:$AE$104</definedName>
    <definedName name="_xlnm.Print_Area" localSheetId="0">'Потреба на 2024'!$A$1:$AC$104</definedName>
  </definedNames>
  <calcPr calcId="181029"/>
  <customWorkbookViews>
    <customWorkbookView name="Фільтр 1" guid="{0D135E22-8821-4A5F-904D-20B11D503889}" maximized="1" windowWidth="0" windowHeight="0" activeSheetId="0"/>
    <customWorkbookView name="Фільтр 2" guid="{EE4D5DB9-1DB4-40B9-B2B7-47F310EADE92}" maximized="1" windowWidth="0" windowHeight="0" activeSheetId="0"/>
    <customWorkbookView name="Фільтр 3" guid="{A184D0C5-A0A9-49C1-AFA8-CC04709387A9}" maximized="1" windowWidth="0" windowHeight="0" activeSheetId="0"/>
    <customWorkbookView name="Фільтр 4" guid="{C28D8880-9262-420D-8913-77686BEB87F1}" maximized="1" windowWidth="0" windowHeight="0" activeSheetId="0"/>
    <customWorkbookView name="Фільтр 5" guid="{8D02B338-2681-40DC-9529-16541FE58C22}" maximized="1" windowWidth="0" windowHeight="0" activeSheetId="0"/>
    <customWorkbookView name="Фільтр 6" guid="{CC420A1F-F49B-4E80-BA6D-528BA9DF79E4}" maximized="1" windowWidth="0" windowHeight="0" activeSheetId="0"/>
    <customWorkbookView name="Фильтр 3" guid="{22FC8B6D-D941-4DAE-BD03-248DC7B6006D}" maximized="1" windowWidth="0" windowHeight="0" activeSheetId="0"/>
    <customWorkbookView name="Фильтр 2" guid="{1EE94D4A-C3A4-49A2-953C-9B1C8D0F9BD1}" maximized="1" windowWidth="0" windowHeight="0" activeSheetId="0"/>
    <customWorkbookView name="Фильтр 1" guid="{DC412552-DCB3-4A95-B5FF-BFAF66416F43}" maximized="1" windowWidth="0" windowHeight="0" activeSheetId="0"/>
  </customWorkbookViews>
  <extLst>
    <ext uri="GoogleSheetsCustomDataVersion2">
      <go:sheetsCustomData xmlns:go="http://customooxmlschemas.google.com/" r:id="rId5" roundtripDataChecksum="S524AURboJYOrqlzNX9ULSdJyY5xYHIy6+I4+zKdJKk="/>
    </ext>
  </extLst>
</workbook>
</file>

<file path=xl/calcChain.xml><?xml version="1.0" encoding="utf-8"?>
<calcChain xmlns="http://schemas.openxmlformats.org/spreadsheetml/2006/main">
  <c r="M104" i="1" l="1"/>
  <c r="M103" i="1"/>
  <c r="M102" i="1"/>
  <c r="M101" i="1"/>
  <c r="M100" i="1"/>
  <c r="M99" i="1"/>
  <c r="M98" i="1"/>
  <c r="M97" i="1"/>
  <c r="M96" i="1"/>
  <c r="M95" i="1"/>
  <c r="M94" i="1"/>
  <c r="M93" i="1"/>
  <c r="M92" i="1"/>
  <c r="M91" i="1"/>
  <c r="M90" i="1"/>
  <c r="M89" i="1"/>
  <c r="M88" i="1"/>
  <c r="M87" i="1"/>
  <c r="M86" i="1"/>
  <c r="M85" i="1"/>
  <c r="M84" i="1"/>
  <c r="M83" i="1"/>
  <c r="M82" i="1"/>
  <c r="M81" i="1"/>
  <c r="M80" i="1"/>
  <c r="M79" i="1"/>
  <c r="M78" i="1"/>
  <c r="M77" i="1"/>
  <c r="M76" i="1"/>
  <c r="M75" i="1"/>
  <c r="M74" i="1"/>
  <c r="M73" i="1"/>
  <c r="M72" i="1"/>
  <c r="M71" i="1"/>
  <c r="M70" i="1"/>
  <c r="M69" i="1"/>
  <c r="M68" i="1"/>
  <c r="M67" i="1"/>
  <c r="M66" i="1"/>
  <c r="M65" i="1"/>
  <c r="M64" i="1"/>
  <c r="M63" i="1"/>
  <c r="M62" i="1"/>
  <c r="M61" i="1"/>
  <c r="M60" i="1"/>
  <c r="M59" i="1"/>
  <c r="M58" i="1"/>
  <c r="M57" i="1"/>
  <c r="M56" i="1"/>
  <c r="M55" i="1"/>
  <c r="M54" i="1"/>
  <c r="M53" i="1"/>
  <c r="M52" i="1"/>
  <c r="M51" i="1"/>
  <c r="M50" i="1"/>
  <c r="M49" i="1"/>
  <c r="M48" i="1"/>
  <c r="M47" i="1"/>
  <c r="M46" i="1"/>
  <c r="M45" i="1"/>
  <c r="M44" i="1"/>
  <c r="M43" i="1"/>
  <c r="M42" i="1"/>
  <c r="M41" i="1"/>
  <c r="M40" i="1"/>
  <c r="M39" i="1"/>
  <c r="M38" i="1"/>
  <c r="M37" i="1"/>
  <c r="M36" i="1"/>
  <c r="M35" i="1"/>
  <c r="M34" i="1"/>
  <c r="M33" i="1"/>
  <c r="M32" i="1"/>
  <c r="M31" i="1"/>
  <c r="M30" i="1"/>
  <c r="M29" i="1"/>
  <c r="M28" i="1"/>
  <c r="M27" i="1"/>
  <c r="M26" i="1"/>
  <c r="M25" i="1"/>
  <c r="M24" i="1"/>
  <c r="M23" i="1"/>
  <c r="M22" i="1"/>
  <c r="M21" i="1"/>
  <c r="M20" i="1"/>
  <c r="M19" i="1"/>
  <c r="M18" i="1"/>
  <c r="M17" i="1"/>
  <c r="M16" i="1"/>
  <c r="M15" i="1"/>
  <c r="M14" i="1"/>
  <c r="M13" i="1"/>
  <c r="M12" i="1"/>
  <c r="AB11" i="1"/>
  <c r="AA11" i="1"/>
  <c r="Q11" i="1"/>
  <c r="P11" i="1"/>
  <c r="O11" i="1"/>
  <c r="N11" i="1"/>
  <c r="L11" i="1"/>
  <c r="J11" i="1"/>
  <c r="I11" i="1"/>
  <c r="H11" i="1"/>
  <c r="G11" i="1"/>
  <c r="M3" i="1" l="1"/>
  <c r="M11" i="1"/>
</calcChain>
</file>

<file path=xl/sharedStrings.xml><?xml version="1.0" encoding="utf-8"?>
<sst xmlns="http://schemas.openxmlformats.org/spreadsheetml/2006/main" count="1173" uniqueCount="343">
  <si>
    <t xml:space="preserve"> </t>
  </si>
  <si>
    <t>Додаток 1</t>
  </si>
  <si>
    <t>№ п/п</t>
  </si>
  <si>
    <t>Область</t>
  </si>
  <si>
    <t>Назва місцевого бюджету адміністративно-територіальної одиниці</t>
  </si>
  <si>
    <t>Назва проекту</t>
  </si>
  <si>
    <t>Термін реалізації проекту</t>
  </si>
  <si>
    <t>Вартість проекту, тис. грн</t>
  </si>
  <si>
    <t>Фонд у 2023 році, тис. гривень</t>
  </si>
  <si>
    <t>Завершено реалізацію проекту (Так/Ні)</t>
  </si>
  <si>
    <t>Обсяг невикористаних асигнувань Фонду в 2023 році, тис. гривень</t>
  </si>
  <si>
    <t>Потреба у фінансуванні на 2024 рік (у тому числі погашення кредиторської заборгованості), тис. гривень</t>
  </si>
  <si>
    <r>
      <rPr>
        <b/>
        <sz val="11"/>
        <color theme="1"/>
        <rFont val="Calibri"/>
      </rPr>
      <t xml:space="preserve">Завершено тендерні процедури
</t>
    </r>
    <r>
      <rPr>
        <b/>
        <sz val="12"/>
        <color theme="1"/>
        <rFont val="Calibri"/>
      </rPr>
      <t>(Так/Ні)</t>
    </r>
  </si>
  <si>
    <t>Форма власності</t>
  </si>
  <si>
    <t xml:space="preserve">Напрям використання коштів Фонду, відповідно до Порядку використання коштів Фонду (постанова КМУ від 10.02.2023 № 118 із змінами), № </t>
  </si>
  <si>
    <t>Чи було пошкоджено\зруйновано об’єкт внаслідок військової агресії рф (так, ні)</t>
  </si>
  <si>
    <t>У разі відповіді "Так" у графі 20,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</si>
  <si>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 xml:space="preserve"> ID проєкту в Єдиній цифровій інтегрованій інформаційно-аналітичній системі управління процесом відбудови інфраструктури </t>
  </si>
  <si>
    <t>Затвреджено програму комплексного відновлення області (відповідно до постанови КМУ від 14.10.2022 № 1159)
(так/ні)</t>
  </si>
  <si>
    <t>У разі відповіді "Так" у графі 23</t>
  </si>
  <si>
    <t>Затверджено  програму комплексного відновлення території територіальної громади (її частини), (відповідно до постанови КМУ від 14.10.2022 № 1159)
(так/ні)</t>
  </si>
  <si>
    <t>У разі відповіді "Так" у графі 25</t>
  </si>
  <si>
    <t>Соціальна складова проєкту</t>
  </si>
  <si>
    <t>Примітка</t>
  </si>
  <si>
    <t>Передбачено у 2023 році</t>
  </si>
  <si>
    <t>Касові видатки у 2023 році</t>
  </si>
  <si>
    <t>Усього</t>
  </si>
  <si>
    <t>Фонд</t>
  </si>
  <si>
    <t>Місцеві бюджети</t>
  </si>
  <si>
    <t>Інші джерела</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</si>
  <si>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</si>
  <si>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</si>
  <si>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Кількість осіб, які користува-тимуться послугою</t>
  </si>
  <si>
    <t>у тому числі ВПО</t>
  </si>
  <si>
    <t>рік початку</t>
  </si>
  <si>
    <t>рік завершення</t>
  </si>
  <si>
    <t>Загальна кошторисна вартість</t>
  </si>
  <si>
    <t>Залишок загальної кошторисної вартості станом на 01.01.2024</t>
  </si>
  <si>
    <t>х</t>
  </si>
  <si>
    <t>Ні</t>
  </si>
  <si>
    <t>так</t>
  </si>
  <si>
    <t>ні</t>
  </si>
  <si>
    <t>Харківська</t>
  </si>
  <si>
    <t>Обласний бюджет Харківської області</t>
  </si>
  <si>
    <t>Аварійно-відновлювальні роботи (реконструкція) адміністративної будівлі, за адресою: Харківська область, Харківський район, с. Руська Лозова, вул. Лермонтова, 7</t>
  </si>
  <si>
    <t>Так</t>
  </si>
  <si>
    <t>комунальна</t>
  </si>
  <si>
    <t>п.п.8 п. 2 відновлення пошкоджених об'єктів житлового (у тому числі будинки дачні та садові) та громадського призначення</t>
  </si>
  <si>
    <t>ОНМ-11.04.2023-38949</t>
  </si>
  <si>
    <t>RE--6/4/23-04014080-5045</t>
  </si>
  <si>
    <t>Аварійно-відновлювальні роботи (капітальний ремонт) адміністративної будівлі Ізюмської міської ради, за адресою: Харківська область, Ізюмський район, м. Ізюм, площа Центральна, 1</t>
  </si>
  <si>
    <t>ОНМ-06.05.2023-70730</t>
  </si>
  <si>
    <t>BR-6/4/23-04014080-5047</t>
  </si>
  <si>
    <t>в т.ч. 14382,577 тис.грн кредиторська заборгованість</t>
  </si>
  <si>
    <t>Аварійно-відновлювальні роботи (капітальний ремонт) багатоквартирного 9-поверхового житлового будинку, за адресою: Харківська область, Харківський район, сел. Докучаєвське, учбове містечко ХНАУ, буд. 42</t>
  </si>
  <si>
    <t>ОНМ-06.05.2023-70965</t>
  </si>
  <si>
    <t>BR-6/4/23-04014080-5022</t>
  </si>
  <si>
    <t>Аварійно-відновлювальні роботи (капітальний ремонт) багатоквартирного житлового будинку, за адресою: Харківська область, Харківський район, сел Рогань, вул. Дослідна, 33</t>
  </si>
  <si>
    <t>ОНМ-06.05.2023-70976</t>
  </si>
  <si>
    <t>BR-6/4/23-04014080-5023</t>
  </si>
  <si>
    <t>Аварійно-відновлювальні роботи (капітальний ремонт) гуртожитку за адресою: Харківська область, Харківський район, м. Дергачі, вул. 23 Серпня, 19</t>
  </si>
  <si>
    <t>ОНМ-06.05.2023-70732</t>
  </si>
  <si>
    <t>BR-6/4/23-04014080-5028</t>
  </si>
  <si>
    <t>Аварійно-відновлювальні роботи (капітальний ремонт) багатоквартирного житлового будинку за адресою: Харківська область, Харківський район, м. Дергачі, вул. Центральна, 13 (коригування)</t>
  </si>
  <si>
    <t>ОНМ-06.05.2023-70714</t>
  </si>
  <si>
    <t>BR-6/4/23-04014080-5035</t>
  </si>
  <si>
    <t>214,783 тис.грн кредиторська заборгованість</t>
  </si>
  <si>
    <t>Аварійно-відновлювальні роботи (капітальний ремонт) багатоквартирного житлового будинку за адресою: Харківська область, Чугуївський район, смт Старий Салтів, вул. Садова, 85. Коригування</t>
  </si>
  <si>
    <t>ОНМ-05.05.2023-69159</t>
  </si>
  <si>
    <t>BR-6/4/23-04014080-5060</t>
  </si>
  <si>
    <t>753,746  тис.грн кредиторська заборгованість</t>
  </si>
  <si>
    <t>Аварійно - відновлювальні роботи (капітальний ремонт) багатоквартирного житлового будинку за адресою:Харківська область, Чугуївський район, смт Старий Салтів, вул. Перемоги, 19</t>
  </si>
  <si>
    <t>ОНМ-04.05.2023-68491</t>
  </si>
  <si>
    <t>BR-7/5/23-04014080-6470</t>
  </si>
  <si>
    <t>Аварійно - відновлювальні роботи (капітальний ремонт) гуртожитку за адресою: Харківська область, Чугуївський район, смт Старий Салтів, вул. Східна, 10</t>
  </si>
  <si>
    <t>п.п.3 п. 2 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</si>
  <si>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ОНМ-05.05.2023-69476</t>
  </si>
  <si>
    <t>BR-7/5/23-04014080-6486</t>
  </si>
  <si>
    <t>Аварійно - відновлювальні роботи (капітальний ремонт) багатоквартирного житлового будинку за адресою: Харківська область, Чугуївський район, смт Старий Салтів, вул. Садова, 89</t>
  </si>
  <si>
    <t>ОНМ-05.05.2023-69252</t>
  </si>
  <si>
    <t>BR-7/5/23-04014080-6477</t>
  </si>
  <si>
    <t>Аварійно - відновлювальні роботи (капітальний ремонт) багатоквартирного житлового будинку за адресою: Харківська область, Чугуївський район, смт Старий Салтів, вул. Східна 7</t>
  </si>
  <si>
    <t>ОНМ-31.05.2023-104804</t>
  </si>
  <si>
    <t>BR-7/5/23-04014080-6467</t>
  </si>
  <si>
    <t>Аварійно - відновлювальні роботи (капітальний ремонт) багатоквартирного житлового будинку за адресою: Харківська область, Чугуївський район, смт Старий Салтів, вул. Східна, 1</t>
  </si>
  <si>
    <t>ОНМ-31.05.2023-104814</t>
  </si>
  <si>
    <t>BR-7/5/23-04014080-6480</t>
  </si>
  <si>
    <t>Аварійно - відновлювальні роботи (капітальний ремонт) багатоквартирного житлового будинку за адресою: Харківська область, Чугуївський район смт Старий Салтів, вул. Світла, 51</t>
  </si>
  <si>
    <t>ОНМ-17.05.2023-84386</t>
  </si>
  <si>
    <t>BR-7/5/23-04014080-6468</t>
  </si>
  <si>
    <t>Аварійно - відновлювальні роботи (капітальний ремонт) гуртожитку за адресою: Харківська область, Чугуївський район, смт Старий Салтів, вул. Культури,1-А (коригування)</t>
  </si>
  <si>
    <t>ОНМ-05.05.2023-69525</t>
  </si>
  <si>
    <t>BR-7/5/23-04014080-6485</t>
  </si>
  <si>
    <t>в т.ч. 7669,003 тис.грн кредиторська заборгованість</t>
  </si>
  <si>
    <t>Аварійно - відновлювальні роботи (капітальний ремонт) багатоквартирного житлового будинку за адресою: Харківська область, Чугуївський район, смт Старий Салтів, вул. Світла, 49</t>
  </si>
  <si>
    <t>ОНМ-05.05.2023-69322</t>
  </si>
  <si>
    <t>BR-7/5/23-04014080-6479</t>
  </si>
  <si>
    <t>Аварійно - відновлювальні роботи (капітальний ремонт) багатоквартирного житлового будинку за адресою: Харківська область, Чугуївський район, смт Старий Салтів, вул. Садова, 87</t>
  </si>
  <si>
    <t>ОНМ-04.05.2023-68503</t>
  </si>
  <si>
    <t>BR-7/5/23-04014080-6469</t>
  </si>
  <si>
    <t>Бюджет Харківської міської територіальної громади</t>
  </si>
  <si>
    <t>Аварійно-відновлювальні роботи (капітальний ремонт) багатоквартирного житлового будинку по вулиці Дружби Народів, 228-А в м. Харків</t>
  </si>
  <si>
    <t>ОНМ-22.03.2023-19923</t>
  </si>
  <si>
    <t>BR-8/4/23-43927048-5142</t>
  </si>
  <si>
    <t>Аварійно-відновлювальні роботи (капітальний ремонт) багатоквартирного житлового будинку по вулиці Дружби Народів, 236 в м. Харків</t>
  </si>
  <si>
    <t>ОНМ-22.03.2023-19930</t>
  </si>
  <si>
    <t>BR-8/4/23-43927048-5144</t>
  </si>
  <si>
    <t>Аварійно-відновлювальні роботи (капітальний ремонт) багатоквартирного житлового будинку по вулиці Леся Сердюка, 16 в м. Харків</t>
  </si>
  <si>
    <t>ОНМ-22.03.2023-20093</t>
  </si>
  <si>
    <t>BR-8/4/23-43927048-5146</t>
  </si>
  <si>
    <t>Аварійно-відновлювальні роботи (капітальний ремонт) багатоквартирного житлового будинку по вулиці Дружби Народів, 241 в м. Харків</t>
  </si>
  <si>
    <t>ОНМ-28.12.2022-263</t>
  </si>
  <si>
    <t>BR-8/4/23-43927048-5202</t>
  </si>
  <si>
    <t>Аварійно-відновлювальні роботи (капітальний ремонт) багатоквартирного житлового будинку по вулиці Метробудівників, 6 в м. Харків</t>
  </si>
  <si>
    <t>ОНМ-26.12.2022-188</t>
  </si>
  <si>
    <t>BR-8/4/23-43927048-5164</t>
  </si>
  <si>
    <t>Аварійно-відновлювальні роботи (капітальний ремонт) багатоквартирного житлового будинку по вулиці Дружби Народів, 267 в м. Харків</t>
  </si>
  <si>
    <t>ОНМ-29.03.2023-26860</t>
  </si>
  <si>
    <t>BR-8/4/23-43927048-5211</t>
  </si>
  <si>
    <t>Аварійно-відновлювальні роботи (капітальний ремонт) багатоквартирного житлового будинку по вулиці Дружби Народів, 271 в м. Харків</t>
  </si>
  <si>
    <t>ОНМ-28.12.2022-273</t>
  </si>
  <si>
    <t>BR-8/4/23-43927048-5165</t>
  </si>
  <si>
    <t>Аварійно-відновлювальні роботи (капітальний ремонт) багатоквартирного житлового будинку по вулиці Бучми, 32 в м. Харків</t>
  </si>
  <si>
    <t>ОНМ-20.03.2023-18336</t>
  </si>
  <si>
    <t>BR-8/4/23-43927048-5168</t>
  </si>
  <si>
    <t>Аварійно-відновлювальні роботи (капітальний ремонт) багатоквартирного житлового будинку по вулиці Бучми, 28/64 в м. Харків</t>
  </si>
  <si>
    <t>ОНМ-10.05.2023-75862</t>
  </si>
  <si>
    <t>BR-8/4/23-43927048-5171</t>
  </si>
  <si>
    <t>Аварійно-відновлювальні роботи (капітальний ремонт) багатоквартирного житлового будинку по вул. Ужвій Наталії, 60 в м. Харків</t>
  </si>
  <si>
    <t>293 934,080</t>
  </si>
  <si>
    <t>ОНМ-20.03.2023-18357</t>
  </si>
  <si>
    <t>BR-5/6/23-04058516-7498</t>
  </si>
  <si>
    <t>Аварійно-відновлювальні роботи (капітальний ремонт) багатоквартирного житлового будинку по вул. Бучми, 36 в м. Харків</t>
  </si>
  <si>
    <t>188 830,260</t>
  </si>
  <si>
    <t>ОНМ-27.12.2022-223</t>
  </si>
  <si>
    <t>BR-5/6/23-04058516-7499</t>
  </si>
  <si>
    <t>Аварійно-відновлювальні роботи (капітальний ремонт) КНП Харківської обласної ради "Обласна дитяча клінічна лікарня №1", за адресою: Харківська область, м. Харків, вул. Клочківська, 337А. Коригування</t>
  </si>
  <si>
    <t>ОНМ-08.05.2023-72119</t>
  </si>
  <si>
    <t>BR-6/4/23-04014080-5048</t>
  </si>
  <si>
    <t>Аварійно-відновлювальні роботи (реконструкція)  будівлі КНП "ЦПМСД" Дергачівської міської ради, за адресою: Харківська область, Харківський район, м. Дергачі, вул. 1 Травня, 25</t>
  </si>
  <si>
    <t>ОНМ-24.04.2023-52444</t>
  </si>
  <si>
    <t>RE--6/4/23-04014080-5051</t>
  </si>
  <si>
    <t>Аварійно-відновлювальні роботи (капітальний ремонт)  багатофункціональної нежитлової будівлі (Амбулаторія загальної практики сімейної медицини № 1, Центр надання адміністративних послуг, Адміністративна будівля селищної ради)  Старосалтівської селищної ради Чугуївського району Харківської області, яка розташована за адресою: Харківська область, Чугуївський район, смт Старий Салтів, вул. Перемоги, 14</t>
  </si>
  <si>
    <t>ОНМ-05.05.2023-70599</t>
  </si>
  <si>
    <t>BR-6/4/23-04014080-5057</t>
  </si>
  <si>
    <t>в т.ч. 9512,549 тис.грн кредиторська заборгованість</t>
  </si>
  <si>
    <t>Придбання спеціального транспорту для комунального підприємства Балаклійської районної ради «Балаклійські теплові мережі»:</t>
  </si>
  <si>
    <t>п.п.6 пункту 2 закупівля спеціального транспорту для комунальних підприємств з благоустрою територій</t>
  </si>
  <si>
    <t>26 921,0</t>
  </si>
  <si>
    <t>5100, 00 тис. грн кредиторська заборгованість</t>
  </si>
  <si>
    <t>Придбання спеціального транспорту для комунального підприємства «Чкаловське житлово-комунальне експлуатаційне управління - 2013»:</t>
  </si>
  <si>
    <t>3 449,0</t>
  </si>
  <si>
    <t>5371,200 тис. грн кредиторська заборгованість</t>
  </si>
  <si>
    <t>Нове будівництво бомбосховища Комунального закладу "Люботинська спеціалізована мистецька школа-інтернат "Дивосвіт"" Харківської обласної ради за адресою: Харківська обл., м. Люботин, вул. Кооперативна, 38/8</t>
  </si>
  <si>
    <t>п.п.1 п. 2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</si>
  <si>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СО-3/6/23-04014080-7382</t>
  </si>
  <si>
    <t>Реконструкція ХВО на філії ТЕЦ-3 КП "ХТМ" вул. Енергетична, 3 у м. Харків</t>
  </si>
  <si>
    <t>п.п.2 п. 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</si>
  <si>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ОНМ-05.07.2023-150316</t>
  </si>
  <si>
    <t>RE-5/6/23-04058516-7485</t>
  </si>
  <si>
    <t>Реконструкція Харківської ТЕЦ-3 КП "Харківські теплові мережі" за наслідками ракетно-бомбових ударів під час військової агресії РФ в частині аварійного відновлювання котла ст. № 4 зі встановленням у існуючій комірці нового парового котла на високі параметри типу Е-160-8-500Г</t>
  </si>
  <si>
    <t>RE-5/6/23-04058516-7487</t>
  </si>
  <si>
    <t xml:space="preserve">Аварійно-відновлювальні роботи (капітальний ремонт) КЗ "Старосалтівський ліцей Старосалтівської селищної ради Чугуївського району Харківської області", за адресою:Харківська область, Чугуївський район, смт Старий Салтів, вул. Перемоги, 34 </t>
  </si>
  <si>
    <t>ОНМ-06.05.2023-70766</t>
  </si>
  <si>
    <t>BR-6/4/23-04014080-5038</t>
  </si>
  <si>
    <t>в т.ч. 22534,946 тис.грн кредиторська заборгованість</t>
  </si>
  <si>
    <t>Аварійно-відновлювальні роботи (реконструкція) КЗ "Чугуївський ліцей №2" Чугуївської міської ради, за адресою: Харківська область, Чугуївський район, м. Чугуїв, вул. Гвардійська, 34</t>
  </si>
  <si>
    <t>ОНМ-05.05.2023-70619</t>
  </si>
  <si>
    <t>RE--6/4/23-04014080-5039</t>
  </si>
  <si>
    <t>Аварійно-відновлювальні роботи (капітальний ремонт) КЗ "Мереф'янська загальноосвітня школа І-ІІІ ступенів №6" Мереф'янської міської ради Харківської області, за адресою: Харківська область, Харківський район, м. Мерефа, вул. 5 Вересня, 87</t>
  </si>
  <si>
    <t>ОНМ-06.05.2023-70793</t>
  </si>
  <si>
    <t>BR-6/4/23-04014080-5041</t>
  </si>
  <si>
    <t>Капітальний ремонт з усунення аварій у Комунальному закладі «Харківська гімназія № 169 Харківської міської ради Харківської області» по вул. Ахсарова, 18-А в м. Харків</t>
  </si>
  <si>
    <t>п.п.1 п. 2 Будівництво (нове будівництво,реконструкцію, реставрацію, капітальний ремонт) громадських будинків та споруд ( з урахуванням вимог безпеки щодо захисних споруд цивільного захисту та військових об’єктів (споруд, будинків, позицій,казарм, складів, доріг тощо)</t>
  </si>
  <si>
    <t>ОНМ-10.05.2023-75866</t>
  </si>
  <si>
    <t>BR-7/4/23-43927048-5101</t>
  </si>
  <si>
    <t>Придбання спеціального транспорту для комунального підприємства «Харківзеленбуд»:</t>
  </si>
  <si>
    <t>п.п.6 п. 2 закупівлю шкільних автобусів, спеціального транспорту для закладів охорони здоров’я та комунальних підприємств з благоустрою територій</t>
  </si>
  <si>
    <t>Капітальний ремонт з усунення аварій у Комунальному закладі «Харківська загальноосвітня школа І-ІІІ ступенів № 63 Харківської міської ради Харківської області» по просп. Олександрівському, 43/19 в м. Харків</t>
  </si>
  <si>
    <t>п.п.1 п. 2 Будівництво (нове будівництво,реконструкцію, реставрацію, капітальний ремонт) громадських будинків та споруд</t>
  </si>
  <si>
    <t>ОНМ-10.05.2023-75875</t>
  </si>
  <si>
    <t>BR-7/4/23-43927048-5103</t>
  </si>
  <si>
    <t>Капітальний ремонт з усунення аварій у Комунальному закладі «Харківська загальноосвітня школа І-ІІІ ступенів № 135 Харківської міської ради Харківської області імені Героя Радянського Союзу К.Ф. Ольшанського» по вул. Сумгаїтській, 1 в м. Харків</t>
  </si>
  <si>
    <t>ОНМ-10.05.2023-75882</t>
  </si>
  <si>
    <t>BR-7/4/23-43927048-5104</t>
  </si>
  <si>
    <t>Капітальний ремонт з усунення аварій у Комунальному закладі «Харківська загальноосвітня школа І-ІІІ ступенів № 74 Харківської міської ради Харківської області» по вул. Туркестанській, 1 в м. Харків</t>
  </si>
  <si>
    <t>ОНМ-10.05.2023-75888</t>
  </si>
  <si>
    <t>BR-7/4/23-43927048-5105</t>
  </si>
  <si>
    <t>Капітальний ремонт з усунення аварій у Комунальному закладі «Харківський ліцей № 11 імені Данила Дідіка  Харківської міської ради» по вул. Василя Мельникова, 7 в м. Харків</t>
  </si>
  <si>
    <t>ОНМ-10.05.2023-75894</t>
  </si>
  <si>
    <t>BR-7/4/23-43927048-5106</t>
  </si>
  <si>
    <t>Капітальний ремонт з усунення аварій у Комунальному закладі "Харківський ліцей  № 112 Харківської міської ради Харківської області"  по вул. Мухачова ,7 в м. Харків</t>
  </si>
  <si>
    <t>ОНМ-10.05.2023-75898</t>
  </si>
  <si>
    <t>BR-7/4/23-43927048-5107</t>
  </si>
  <si>
    <t>Капітальний ремонт з усунення аварій у Комунальному закладі «Харківський навчально-виховний комплекс «Гімназія –школа І ступеня № 24 Харківської міської ради Харківської області імені І.Н. Питікова» по вул. Ощєпкова, 9 в м. Харків</t>
  </si>
  <si>
    <t>ОНМ-10.05.2023-75905</t>
  </si>
  <si>
    <t>BR-7/4/23-43927048-5108</t>
  </si>
  <si>
    <t>Капітальний ремонт з усунення аварій у Комунальному закладі «Харківський ліцей № 106 імені В.О. Кисіля Харківської міської ради» по вул. Клочківській, 195-В</t>
  </si>
  <si>
    <t>ОНМ-10.05.2023-75912</t>
  </si>
  <si>
    <t>BR-7/4/23-43927048-5109</t>
  </si>
  <si>
    <t>Капітальний ремонт з усунення аварій у Комунальному закладі «Харківська загальноосвітня школа І-ІІІ ступенів № 175 «Кулиничівська» Харківської міської ради Харківської області» по вул. Грищенка, 5 в м. Харків</t>
  </si>
  <si>
    <t>ОНМ-10.05.2023-75916</t>
  </si>
  <si>
    <t>BR-8/4/23-43927048-5215</t>
  </si>
  <si>
    <t>Капітальний ремонт з усунення аварій у Комунальному закладі «Харківський ліцей мистецтв № 133 Харківської міської ради» по вул. Садовій, 13 в м. Харків</t>
  </si>
  <si>
    <t>ОНМ-10.05.2023-75917</t>
  </si>
  <si>
    <t>BR-8/4/23-43927048-5218</t>
  </si>
  <si>
    <t>Капітальний ремонт з усунення аварій у Комунальному закладі «Харківська гімназія № 172 Харківської міської ради Харківської області» по вул.Метробудівників, 38 в м.Харків</t>
  </si>
  <si>
    <t>ОНМ-10.05.2023-75921</t>
  </si>
  <si>
    <t>BR-7/4/23-43927048-5110</t>
  </si>
  <si>
    <t>Капітальний ремонт з усунення аварій у Комунальному закладі «Харківська гімназія № 55 Харківської міської ради Харківської області» по вул. Валентинівській, 13-Д в м. Харків</t>
  </si>
  <si>
    <t>ОНМ-10.05.2023-75924</t>
  </si>
  <si>
    <t>BR-8/4/23-43927048-5323</t>
  </si>
  <si>
    <t>Капітальний ремонт з усунення аварій у Комунальному закладі «Харківська гімназія № 34 Харківської міської ради Харківської області» по</t>
  </si>
  <si>
    <t>ОНМ-10.05.2023-75928</t>
  </si>
  <si>
    <t>BR-7/4/23-43927048-5111</t>
  </si>
  <si>
    <t>Капітальний ремонт з усунення аварій у Комунальному закладі «Харківська загальноосвітня школа І-ІІІ ступенів № 145 Харківської міської ради Харківської області» по вул. Амосова, 24-А в м. Харків</t>
  </si>
  <si>
    <t>ОНМ-10.05.2023-75932</t>
  </si>
  <si>
    <t>BR-7/4/23-43927048-5112</t>
  </si>
  <si>
    <t>Капітальний ремонт з усунення аварій у Комунальному закладі «Харківський ліцей № 131 Харківської міської ради» по вул. Чичибабіна, 11 в м. Харків</t>
  </si>
  <si>
    <t>ОНМ-10.05.2023-75938</t>
  </si>
  <si>
    <t>BR-7/4/23-43927048-5113</t>
  </si>
  <si>
    <t>Капітальний ремонт з усунення аварій у Комунальному закладі «Харківська загальноосвітня школа І-ІІІ ступенів № 113 Харківської міської ради Харківської області» по просп. Архітектора Альошина, 9 в м. Харків</t>
  </si>
  <si>
    <t>ОНМ-10.05.2023-75942</t>
  </si>
  <si>
    <t>BR-7/4/23-43927048-5114</t>
  </si>
  <si>
    <t>Капітальний ремонт з усунення аварій у Комунальному закладі «Харківська загальноосвітня школа І-ІІІ ступенів № 128 Харківської міської ради Харківської області» по вул. Владислава Зубенка, 72-Б в м. Харків</t>
  </si>
  <si>
    <t>ОНМ-10.05.2023-75953</t>
  </si>
  <si>
    <t>BR-7/4/23-43927048-5115</t>
  </si>
  <si>
    <t>Капітальний ремонт з усунення аварій у Комунальному закладі «Харківська загальноосвітня школа І-ІІІ ступенів № 140 Харківської міської ради Харківської області» по вул. Гвардійців-Широнінців, 61 в м. Харків</t>
  </si>
  <si>
    <t>ОНМ-10.05.2023-75957</t>
  </si>
  <si>
    <t>BR-7/4/23-43927048-5116</t>
  </si>
  <si>
    <t>Капітальний ремонт з усунення аварій у Комунальному закладі «Харківська загальноосвітня школа І-ІІІ ступенів № 160 Харківської міської ради Харківської області» по вул. Танкопія, 1 в м. Харків</t>
  </si>
  <si>
    <t>ОНМ-10.05.2023-75960</t>
  </si>
  <si>
    <t>BR-7/4/23-43927048-5117</t>
  </si>
  <si>
    <t>Капітальний ремонт з усунення аварій у Комунальному закладі "Харківська загальноосвітня школа І-ІІІ ступенів № 36 Харківської міської ради Харківської області " по вул. Алчевських, 55 в м. Харків</t>
  </si>
  <si>
    <t>ОНМ-10.05.2023-75963</t>
  </si>
  <si>
    <t>BR-7/4/23-43927048-5118</t>
  </si>
  <si>
    <t>Капітальний ремонт з усунення аварій у Комунальному закладі «Харківська загальноосвітня школа І-ІІІ ступенів № 37 Харківської міської ради Харківської області» по вул. Академіка Проскури, 3-А в м. Харків</t>
  </si>
  <si>
    <t>ОНМ-10.05.2023-75968</t>
  </si>
  <si>
    <t>BR-7/4/23-43927048-5119</t>
  </si>
  <si>
    <t>Капітальний ремонт з усунення аварій у Комунальному закладі «Харківська загальноосвітня школа І-ІІІ ступенів № 42 Харківської міської ради Харківської області» по вул. Світлій, 39-А в м. Харків</t>
  </si>
  <si>
    <t>ОНМ-10.05.2023-75971</t>
  </si>
  <si>
    <t>BR-7/4/23-43927048-5120</t>
  </si>
  <si>
    <t>Капітальний ремонт з усунення аварій у Комунальному закладі «Харківська загальноосвітня школа І-ІІІ ступенів № 5 Харківської міської ради Харківської області» по вул. Свободи, 19/21 в м. Харків</t>
  </si>
  <si>
    <t>ОНМ-10.05.2023-75980</t>
  </si>
  <si>
    <t>BR-7/4/23-43927048-5121</t>
  </si>
  <si>
    <t>Капітальний ремонт з усунення аварій у Комунальному закладі «Харківська загальноосвітня школа І-ІІІ ступенів № 90 Харківської міської ради Харківської області» по просп. Гагаріна, 207 в м. Харків</t>
  </si>
  <si>
    <t>ОНМ-10.05.2023-75991</t>
  </si>
  <si>
    <t>BR-7/4/23-43927048-5122</t>
  </si>
  <si>
    <t>Капітальний ремонт з усунення аварій у Комунальному закладі «Харківська загальноосвітня школа І-ІІІ ступенів № 122 Харківської міської ради Харківської області» по вул. Бучми, 34-Г в м. Харків</t>
  </si>
  <si>
    <t>ОНМ-10.05.2023-75989</t>
  </si>
  <si>
    <t>BR-7/4/23-43927048-5123</t>
  </si>
  <si>
    <t>Капітальний ремонт з усунення аварій у Комунальному закладі «Харківська загальноосвітня школа І-ІІІ ступенів № 123 Харківської міської ради Харківської області» по вул. Академіка Павлова, 142-А в м. Харків</t>
  </si>
  <si>
    <t>ОНМ-10.05.2023-75982</t>
  </si>
  <si>
    <t>BR-8/4/23-43927048-5223</t>
  </si>
  <si>
    <t>Капітальний ремонт з усунення аварій у Комунальному закладі «Харківська загальноосвітня школа І-ІІІ ступенів № 124 Харківської міської ради Харківської області» по вул. Гвардійців-Широнінців, 75-А в м. Харків</t>
  </si>
  <si>
    <t>ОНМ-10.05.2023-75970</t>
  </si>
  <si>
    <t>BR-8/4/23-43927048-5245</t>
  </si>
  <si>
    <t>Капітальний ремонт з усунення аварій у Комунальному закладі «Харківська загальноосвітня школа І-ІІІ ступенів № 150 Харківської міської ради Харківської області» по вул. Ахсарова, 3-А в м. Харків</t>
  </si>
  <si>
    <t>ОНМ-10.05.2023-75959</t>
  </si>
  <si>
    <t>BR-8/4/23-43927048-5248</t>
  </si>
  <si>
    <t>Капітальний ремонт з усунення аварій у Комунальному закладі «Харківська загальноосвітня школа І-ІІІ ступенів № 19 Харківської міської ради Харківської області» по вул. Рижівській, 19 в м. Харків</t>
  </si>
  <si>
    <t>ОНМ-10.05.2023-75956</t>
  </si>
  <si>
    <t>Капітальний ремонт з усунення аварій у Комунальному закладі «Харківський ліцей № 69 Харківської міської ради» по вул. Кам’янець-Подільській, 44 в м. Харків</t>
  </si>
  <si>
    <t>ОНМ-10.05.2023-75950</t>
  </si>
  <si>
    <t>BR-7/4/23-43927048-5125</t>
  </si>
  <si>
    <t>Капітальний ремонт з усунення аварій у Комунальному закладі «Харківська загальноосвітня школа І-ІІІ ступенів № 99 Харківської міської ради Харківської області» по вул. Тобольській, 26 в м. Харків</t>
  </si>
  <si>
    <t>ОНМ-10.05.2023-75939</t>
  </si>
  <si>
    <t>BR-7/4/23-43927048-5126</t>
  </si>
  <si>
    <t xml:space="preserve">Капітальний ремонт з усунення аварій у Комунальному закладі "Харківський ліцей № 75 Харківської міської ради" по вул. Шариковій, 46 в м. Харків </t>
  </si>
  <si>
    <t>ОНМ-10.05.2023-75931</t>
  </si>
  <si>
    <t>BR-8/4/23-43927048-5128</t>
  </si>
  <si>
    <t>Капітальний ремонт з усунення аварій у Комунальному закладі «Харківська загальноосвітня школа І-ІІІ ступенів № 109 Харківської міської ради Харківської області» по вул. Коцюбинського, 12 в м. Харків</t>
  </si>
  <si>
    <t>ОНМ-11.05.2023-76290</t>
  </si>
  <si>
    <t>BR-8/4/23-43927048-5253</t>
  </si>
  <si>
    <t>Капітальний ремонт з усунення аварій у Комунальному закладі «Харківський ліцей № 156 Харківської міської ради» по вул. Гарібальді, 9-А в м. Харків</t>
  </si>
  <si>
    <t>ОНМ-10.05.2023-75922</t>
  </si>
  <si>
    <t>BR-8/4/23-43927048-5131</t>
  </si>
  <si>
    <t>Капітальний ремонт з усунення аварій у Комунальному закладі «Харківська загальноосвітня школа І-ІІІ ступенів № 50 Харківської міської ради Харківської області» по вул. Тобольській, 46 в м. Харків</t>
  </si>
  <si>
    <t>ОНМ-10.05.2023-75918</t>
  </si>
  <si>
    <t>BR-8/4/23-43927048-5132</t>
  </si>
  <si>
    <t>Капітальний ремонт з усунення аварій у Комунальному закладі «Харківська початкова школа № 179 Харківської міської ради» по пров. Балакірєва, 16-А в м. Харків</t>
  </si>
  <si>
    <t>ОНМ-10.05.2023-75914</t>
  </si>
  <si>
    <t>BR-8/4/23-43927048-5133</t>
  </si>
  <si>
    <t>Капітальний ремонт з усунення аварій у Комунальному закладі «Харківська загальноосвітня школа І-ІІІ ступенів № 73 Харківської міської ради Харківської області» по вул. Амосова, 24 в м. Харків</t>
  </si>
  <si>
    <t>ОНМ-10.05.2023-75908</t>
  </si>
  <si>
    <t>BR-8/4/23-43927048-5136</t>
  </si>
  <si>
    <t>Капітальний ремонт з усунення аварій у Комунальному закладі «Харківській ліцей № 107 Харківської міської ради Харківської області» по вул. Барабашова, 38-Б в м. Харків</t>
  </si>
  <si>
    <t>ОНМ-10.05.2023-75896</t>
  </si>
  <si>
    <t>BR-8/4/23-43927048-5139</t>
  </si>
  <si>
    <t>Капітальний ремонт з усунення аварій у Комунальному закладі «Харківський ліцей № 89 Харківської міської ради» по вул. Дерев’янка, 14-А в м. Харків</t>
  </si>
  <si>
    <t>ОНМ-10.05.2023-75881</t>
  </si>
  <si>
    <t>BR-8/4/23-43927048-5141</t>
  </si>
  <si>
    <t>Балаклійська міська територіальної громади</t>
  </si>
  <si>
    <t>Аварійно-відновлювальні роботи (капітальний ремонт) багатоквартирного житлового будинку за адресою: вул. Шкільна, 1 в с. Мілова Міловського старостинського округу Балаклійської територіальної громади Ізюмського району Харківської області</t>
  </si>
  <si>
    <t>ОНМ-29.06.2023-144523</t>
  </si>
  <si>
    <t>BR-2/6/23- 04058628-7366</t>
  </si>
  <si>
    <t>Аварійно-відновлювальні роботи (капітальний ремонт) багатоквартирного житлового будинку за адресою: вул. Шкільна, 2 в с. Мілова Міловського старостинського округу Балаклійської територіальної громади Ізюмського району Харківської області</t>
  </si>
  <si>
    <t>ОНМ-30.06.2023-146445</t>
  </si>
  <si>
    <t>BR-2/6/23- 04058628-7367</t>
  </si>
  <si>
    <t>Аварійно-відновлювальні роботи (капітальний ремонт) багатоквартирного житлового будинку за адресою: вул. Шкільна, 4 в с. Мілова Міловського старостинського округу Балаклійської територіальної громади Ізюмського району Харківської області</t>
  </si>
  <si>
    <t>ОНМ-30.06.2023-146447</t>
  </si>
  <si>
    <t>BR-2/6/23- 04058628-7368</t>
  </si>
  <si>
    <t>Аварійно-відновлювальні роботи (капітальний ремонт) багатоквартирного житлового будинку за адресою: вул. Шкільна, 6 в с. Мілова Міловського старостинського округу Балаклійської територіальної громади Ізюмського району Харківської області</t>
  </si>
  <si>
    <t>ОНМ-30.06.2023-146451</t>
  </si>
  <si>
    <t>BR-2/6/23- 04058628-7369</t>
  </si>
  <si>
    <t>Аварійно-відновлювальні роботи (капітальний ремонт) багатоквартирного житлового будинку за адресою: вул. Арсенальна, 7 в м. Балаклія Ізюмського району Харківської області</t>
  </si>
  <si>
    <t>ОНМ-22.05.2023-92091</t>
  </si>
  <si>
    <t>BR-4/6/23- 04058628-7400</t>
  </si>
  <si>
    <t>Аварійно-відновлювальні роботи (капітальний ремонт) багатоквартирного житлового будинку за адресою: вул. Арсенальна, 27 в м. Балаклія Ізюмського району Харківської області</t>
  </si>
  <si>
    <t>ОНМ-25.05.2023-97765</t>
  </si>
  <si>
    <t>BR-4/6/23- 04058628-7401</t>
  </si>
  <si>
    <t>Аварійно-відновлювальні роботи (капітальний ремонт) багатоквартирного житлового будинку за адресою: вул. Арсенальна, 28 в м. Балаклія Ізюмського району Харківської області</t>
  </si>
  <si>
    <t>ОНМ-15.06.2023-128019</t>
  </si>
  <si>
    <t>BR-4/6/23- 04058628-7402</t>
  </si>
  <si>
    <t>Ізюмська міська територіальна громада</t>
  </si>
  <si>
    <t>Аварійно-відновлювальні роботи (капітальний ремонт) багатоквартирного житлового будинку за адресою:Харківська область, Ізюмський район, м.Ізюм, вул.Степана Бандери,2 (коригування)</t>
  </si>
  <si>
    <t>ОНМ-13.06.2023-123867</t>
  </si>
  <si>
    <t>ВR-4/6/23-26201641-7387</t>
  </si>
  <si>
    <t>Аварійно - відновлювальні роботи (капітальний ремонт) багатоквартирного житлового будинку за дресою:Харківська область, Ізюмський район, м.Ізюм, вул. Покровська,36 (коригування)</t>
  </si>
  <si>
    <t>ОНМ-04.05.2023-67491</t>
  </si>
  <si>
    <t>ВR-4/6/23-26201641-7394</t>
  </si>
  <si>
    <t>Аварійно - відновлювальні роботи (капітальний ремонт) багатоквартирного житлового будинку за дресою:Харківська область, Ізюмський район, м.Ізюм, вул. Васильківського,2 (коригування)</t>
  </si>
  <si>
    <t>ОНМ-04.07.2023-149182</t>
  </si>
  <si>
    <t>ВR-4/6/23-26201641-7503</t>
  </si>
  <si>
    <t>Аварійно-відновлювальні роботи (капітальний ремонт) багатоквартирного житлового будинку за адресою: Харківська область, Ізюмський район, м. Ізюм, вул. Гоголя, 12</t>
  </si>
  <si>
    <t>ОНМ-30.06.2023-146081</t>
  </si>
  <si>
    <t>BR-25/6/23-04014080-8415</t>
  </si>
  <si>
    <t>Аварійно-відновлювальні роботи (капітальний ремонт) багатоквартирного житлового будинку за адресою: Харківська область, Ізюмський район, м. Ізюм, вул. Гоголя, 3</t>
  </si>
  <si>
    <t>ОНМ-30.06.2023-145916</t>
  </si>
  <si>
    <t>BR-25/6/23-04014080-8416</t>
  </si>
  <si>
    <t>Аварійно-відновлювальні роботи (капітальний ремонт) багатоквартирного житлового будинку за адресою: Харківська область, Ізюмський район, м. Ізюм, вул. Гоголя, 1</t>
  </si>
  <si>
    <t>ОНМ-30.06.2023-145892</t>
  </si>
  <si>
    <t>BR-25/6/23-04014080-8417</t>
  </si>
  <si>
    <t>Аварійно - відновлювальні роботи (капітальний ремонт) багатоквартирного житлового будинку за адресою:Харківська область, Харківський район, с. Руська Лозова, вул. ХПФ, 1</t>
  </si>
  <si>
    <t>ОНМ-07.06.2023-115923</t>
  </si>
  <si>
    <t>BR-25/6/23-04014080-8420</t>
  </si>
  <si>
    <t>"Реконструкція водоводу д=600 мм у дві нитки від врізної камери магістрального водоводу Кочеток-Харків по вул. Мухіна до розподільчої камери на пров. Зачуговському в м. Чугуїв Харківської області. Коригування 2 (аварійно-відновлювальні роботи)"</t>
  </si>
  <si>
    <t>ТАК</t>
  </si>
  <si>
    <t>п.п.2 пункту 2 будівництво об’єктів інфраструктури, зокрема пов’язаних з наданням послуг з водопостачання, водовідведення</t>
  </si>
  <si>
    <t>OHM-08.05.2023-71496</t>
  </si>
  <si>
    <t>RE-6/4/23-23912956-5067</t>
  </si>
  <si>
    <t>Після коригування ПКД в 2023 році загальна кошторисна вартість складає 118 650,128 тис.грн. На роботи  укладені договори, для завершення робіт потреба у фінансуванні  складає- 44 074,966 тис.грн.</t>
  </si>
  <si>
    <t>Пропозиції щодо фінансування в 2024 році проектів  (об’єктів, заходів) , які реалізувались у 2023 році за рахунок Фонду ліквідації наслідків збройної агресії (далі - Фонд), зокрема,
 Субвенції з державного бюджету місцевим бюджетам на реалізацію проектів (об’єктів, заходів), спрямованих на ліквідацію наслідків збройної агресії (розпорядження Кабінету Міністрів від 16.06.2023 р. № 534 (із змінами)
на території ХАРКІВСЬКОЇ області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</si>
</sst>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Red]\-#,##0.000;"/>
    <numFmt numFmtId="165" formatCode="#,##0.000_ ;[Red]\-#,##0.000\ "/>
    <numFmt numFmtId="166" formatCode="dd\.mm\.yyyy"/>
    <numFmt numFmtId="167" formatCode="0.000"/>
    <numFmt numFmtId="168" formatCode="&quot;Дат = &quot;\ 0;;"/>
    <numFmt numFmtId="169" formatCode="#,##0_ ;[Red]\-#,##0\ "/>
    <numFmt numFmtId="170" formatCode="#,##0;[Red]\-#,##0;"/>
  </numFmts>
  <fonts count="21">
    <font>
      <sz val="11"/>
      <color rgb="FF000000"/>
      <name val="Calibri"/>
      <scheme val="minor"/>
    </font>
    <font>
      <sz val="11"/>
      <color rgb="FF000000"/>
      <name val="Calibri"/>
    </font>
    <font>
      <b/>
      <sz val="7"/>
      <color rgb="FF000000"/>
      <name val="Calibri"/>
    </font>
    <font>
      <b/>
      <sz val="16"/>
      <color rgb="FF000000"/>
      <name val="Calibri"/>
    </font>
    <font>
      <sz val="16"/>
      <color theme="1"/>
      <name val="Calibri"/>
    </font>
    <font>
      <sz val="11"/>
      <color theme="1"/>
      <name val="Calibri"/>
    </font>
    <font>
      <sz val="16"/>
      <color rgb="FF000000"/>
      <name val="Calibri"/>
    </font>
    <font>
      <sz val="12"/>
      <color theme="1"/>
      <name val="Arimo"/>
    </font>
    <font>
      <b/>
      <sz val="18"/>
      <color rgb="FF000000"/>
      <name val="Calibri"/>
    </font>
    <font>
      <sz val="10"/>
      <color theme="1"/>
      <name val="Arimo"/>
    </font>
    <font>
      <b/>
      <sz val="11"/>
      <color theme="1"/>
      <name val="Calibri"/>
    </font>
    <font>
      <sz val="11"/>
      <name val="Calibri"/>
    </font>
    <font>
      <b/>
      <sz val="16"/>
      <color theme="1"/>
      <name val="Calibri"/>
    </font>
    <font>
      <sz val="17"/>
      <color theme="1"/>
      <name val="Calibri"/>
    </font>
    <font>
      <sz val="16"/>
      <color rgb="FF000000"/>
      <name val="&quot;Times New Roman&quot;"/>
    </font>
    <font>
      <sz val="16"/>
      <color theme="1"/>
      <name val="&quot;Times New Roman&quot;"/>
    </font>
    <font>
      <sz val="16"/>
      <color theme="1"/>
      <name val="&quot;Arial Cyr&quot;"/>
    </font>
    <font>
      <sz val="16"/>
      <color theme="1"/>
      <name val="Calibri"/>
      <scheme val="minor"/>
    </font>
    <font>
      <sz val="17"/>
      <color rgb="FF000000"/>
      <name val="Calibri"/>
    </font>
    <font>
      <sz val="17"/>
      <color theme="1"/>
      <name val="Arimo"/>
    </font>
    <font>
      <b/>
      <sz val="12"/>
      <color theme="1"/>
      <name val="Calibri"/>
    </font>
  </fonts>
  <fills count="9">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92D050"/>
        <bgColor rgb="FF92D050"/>
      </patternFill>
    </fill>
    <fill>
      <patternFill patternType="solid">
        <fgColor theme="0"/>
        <bgColor indexed="64"/>
      </patternFill>
    </fill>
    <fill>
      <patternFill patternType="solid">
        <fgColor theme="0"/>
        <bgColor rgb="FFFFFFFF"/>
      </patternFill>
    </fill>
    <fill>
      <patternFill patternType="solid">
        <fgColor theme="0"/>
        <bgColor rgb="FFFFFF00"/>
      </patternFill>
    </fill>
    <fill>
      <patternFill patternType="solid">
        <fgColor rgb="FF92D050"/>
        <bgColor rgb="FFFFFFFF"/>
      </patternFill>
    </fill>
  </fills>
  <borders count="14">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141">
    <xf numFmtId="0" fontId="0" fillId="0" borderId="0" xfId="0"/>
    <xf numFmtId="0" fontId="1" fillId="0" borderId="0" xfId="0" applyFont="1"/>
    <xf numFmtId="0" fontId="2" fillId="0" borderId="0" xfId="0" applyFont="1" applyAlignment="1">
      <alignment horizontal="center"/>
    </xf>
    <xf numFmtId="0" fontId="3" fillId="0" borderId="0" xfId="0" applyFont="1" applyAlignment="1">
      <alignment horizontal="center" vertical="top" wrapText="1"/>
    </xf>
    <xf numFmtId="0" fontId="3" fillId="0" borderId="0" xfId="0" applyFont="1" applyAlignment="1">
      <alignment horizontal="center"/>
    </xf>
    <xf numFmtId="164" fontId="4" fillId="0" borderId="0" xfId="0" applyNumberFormat="1" applyFont="1" applyAlignment="1">
      <alignment horizontal="center" vertical="center"/>
    </xf>
    <xf numFmtId="0" fontId="5" fillId="2" borderId="1" xfId="0" applyFont="1" applyFill="1" applyBorder="1"/>
    <xf numFmtId="0" fontId="1" fillId="2" borderId="0" xfId="0" applyFont="1" applyFill="1"/>
    <xf numFmtId="0" fontId="3" fillId="2" borderId="0" xfId="0" applyFont="1" applyFill="1" applyAlignment="1">
      <alignment horizontal="center"/>
    </xf>
    <xf numFmtId="0" fontId="7" fillId="0" borderId="0" xfId="0" applyFont="1"/>
    <xf numFmtId="49" fontId="1" fillId="0" borderId="0" xfId="0" applyNumberFormat="1" applyFont="1" applyAlignment="1">
      <alignment vertical="top" wrapText="1"/>
    </xf>
    <xf numFmtId="165" fontId="5" fillId="0" borderId="0" xfId="0" applyNumberFormat="1" applyFont="1"/>
    <xf numFmtId="0" fontId="5" fillId="0" borderId="0" xfId="0" applyFont="1" applyAlignment="1">
      <alignment horizontal="center"/>
    </xf>
    <xf numFmtId="166" fontId="5" fillId="0" borderId="0" xfId="0" applyNumberFormat="1" applyFont="1"/>
    <xf numFmtId="167" fontId="5" fillId="2" borderId="0" xfId="0" applyNumberFormat="1" applyFont="1" applyFill="1"/>
    <xf numFmtId="0" fontId="9" fillId="0" borderId="0" xfId="0" applyFont="1"/>
    <xf numFmtId="0" fontId="9" fillId="0" borderId="0" xfId="0" applyFont="1" applyAlignment="1">
      <alignment horizontal="center"/>
    </xf>
    <xf numFmtId="0" fontId="9" fillId="2" borderId="0" xfId="0" applyFont="1" applyFill="1" applyAlignment="1">
      <alignment horizontal="center"/>
    </xf>
    <xf numFmtId="0" fontId="10" fillId="3" borderId="8" xfId="0" applyFont="1" applyFill="1" applyBorder="1" applyAlignment="1">
      <alignment horizontal="center" vertical="center" wrapText="1"/>
    </xf>
    <xf numFmtId="0" fontId="1" fillId="0" borderId="8" xfId="0" applyFont="1" applyBorder="1" applyAlignment="1">
      <alignment horizontal="center" vertical="center"/>
    </xf>
    <xf numFmtId="0" fontId="5" fillId="0" borderId="8" xfId="0" applyFont="1" applyBorder="1" applyAlignment="1">
      <alignment horizontal="center" vertical="center"/>
    </xf>
    <xf numFmtId="0" fontId="1" fillId="0" borderId="0" xfId="0" applyFont="1" applyAlignment="1">
      <alignment horizontal="center" vertical="center"/>
    </xf>
    <xf numFmtId="0" fontId="1" fillId="2" borderId="0" xfId="0" applyFont="1" applyFill="1" applyAlignment="1">
      <alignment horizontal="center" vertical="center"/>
    </xf>
    <xf numFmtId="0" fontId="5" fillId="2" borderId="8" xfId="0" applyFont="1" applyFill="1" applyBorder="1" applyAlignment="1">
      <alignment horizontal="center" vertical="center"/>
    </xf>
    <xf numFmtId="0" fontId="1" fillId="2" borderId="8"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8" xfId="0" applyFont="1" applyFill="1" applyBorder="1" applyAlignment="1">
      <alignment horizontal="left" vertical="center"/>
    </xf>
    <xf numFmtId="0" fontId="12" fillId="4" borderId="8" xfId="0" applyFont="1" applyFill="1" applyBorder="1" applyAlignment="1">
      <alignment horizontal="center" vertical="top" wrapText="1"/>
    </xf>
    <xf numFmtId="165" fontId="6" fillId="0" borderId="0" xfId="0" applyNumberFormat="1" applyFont="1"/>
    <xf numFmtId="0" fontId="6" fillId="0" borderId="8" xfId="0" applyFont="1" applyBorder="1" applyAlignment="1">
      <alignment horizontal="center" vertical="center"/>
    </xf>
    <xf numFmtId="0" fontId="4" fillId="0" borderId="8" xfId="0" applyFont="1" applyBorder="1" applyAlignment="1">
      <alignment horizontal="left" vertical="center"/>
    </xf>
    <xf numFmtId="0" fontId="4" fillId="0" borderId="8" xfId="0" applyFont="1" applyBorder="1" applyAlignment="1">
      <alignment horizontal="left" vertical="center" wrapText="1"/>
    </xf>
    <xf numFmtId="0" fontId="4" fillId="0" borderId="8" xfId="0" applyFont="1" applyBorder="1" applyAlignment="1">
      <alignment horizontal="center" vertical="center" wrapText="1"/>
    </xf>
    <xf numFmtId="164" fontId="4" fillId="0" borderId="8" xfId="0" applyNumberFormat="1" applyFont="1" applyBorder="1" applyAlignment="1">
      <alignment horizontal="center" vertical="center"/>
    </xf>
    <xf numFmtId="164" fontId="4" fillId="2" borderId="8" xfId="0" applyNumberFormat="1" applyFont="1" applyFill="1" applyBorder="1" applyAlignment="1">
      <alignment horizontal="center" vertical="center"/>
    </xf>
    <xf numFmtId="169" fontId="4" fillId="0" borderId="8" xfId="0" applyNumberFormat="1" applyFont="1" applyBorder="1" applyAlignment="1">
      <alignment horizontal="center" vertical="center"/>
    </xf>
    <xf numFmtId="0" fontId="6" fillId="0" borderId="8" xfId="0" applyFont="1" applyBorder="1"/>
    <xf numFmtId="164" fontId="12" fillId="4" borderId="8" xfId="0" applyNumberFormat="1" applyFont="1" applyFill="1" applyBorder="1" applyAlignment="1">
      <alignment horizontal="center" vertical="center"/>
    </xf>
    <xf numFmtId="170" fontId="12" fillId="4" borderId="8" xfId="0" applyNumberFormat="1" applyFont="1" applyFill="1" applyBorder="1" applyAlignment="1">
      <alignment horizontal="center" vertical="center"/>
    </xf>
    <xf numFmtId="169" fontId="12" fillId="4" borderId="8" xfId="0" applyNumberFormat="1" applyFont="1" applyFill="1" applyBorder="1" applyAlignment="1">
      <alignment horizontal="center" vertical="center"/>
    </xf>
    <xf numFmtId="0" fontId="12" fillId="0" borderId="8" xfId="0" applyFont="1" applyBorder="1" applyAlignment="1">
      <alignment horizontal="center" vertical="center"/>
    </xf>
    <xf numFmtId="169" fontId="4" fillId="0" borderId="8" xfId="0" applyNumberFormat="1" applyFont="1" applyBorder="1" applyAlignment="1">
      <alignment horizontal="center" vertical="center" wrapText="1"/>
    </xf>
    <xf numFmtId="0" fontId="4" fillId="0" borderId="8" xfId="0" applyFont="1" applyBorder="1"/>
    <xf numFmtId="0" fontId="4" fillId="0" borderId="8" xfId="0" applyFont="1" applyBorder="1" applyAlignment="1">
      <alignment horizontal="center"/>
    </xf>
    <xf numFmtId="0" fontId="4" fillId="2" borderId="8" xfId="0" applyFont="1" applyFill="1" applyBorder="1" applyAlignment="1">
      <alignment horizontal="center"/>
    </xf>
    <xf numFmtId="0" fontId="4" fillId="0" borderId="8" xfId="0" applyFont="1" applyBorder="1" applyAlignment="1">
      <alignment horizontal="center" vertical="center"/>
    </xf>
    <xf numFmtId="49" fontId="4" fillId="0" borderId="8" xfId="0" applyNumberFormat="1" applyFont="1" applyBorder="1" applyAlignment="1">
      <alignment horizontal="left" vertical="center" wrapText="1"/>
    </xf>
    <xf numFmtId="169" fontId="4" fillId="0" borderId="8" xfId="0" applyNumberFormat="1" applyFont="1" applyBorder="1" applyAlignment="1">
      <alignment horizontal="center" vertical="center" textRotation="90" wrapText="1"/>
    </xf>
    <xf numFmtId="164" fontId="4" fillId="0" borderId="6" xfId="0" applyNumberFormat="1" applyFont="1" applyBorder="1" applyAlignment="1">
      <alignment horizontal="center" vertical="center"/>
    </xf>
    <xf numFmtId="169" fontId="13" fillId="0" borderId="8" xfId="0" applyNumberFormat="1" applyFont="1" applyBorder="1" applyAlignment="1">
      <alignment horizontal="center" vertical="center" wrapText="1"/>
    </xf>
    <xf numFmtId="164" fontId="13" fillId="0" borderId="8" xfId="0" applyNumberFormat="1" applyFont="1" applyBorder="1" applyAlignment="1">
      <alignment horizontal="center" vertical="center"/>
    </xf>
    <xf numFmtId="165" fontId="6" fillId="0" borderId="8" xfId="0" applyNumberFormat="1" applyFont="1" applyBorder="1" applyAlignment="1">
      <alignment textRotation="90"/>
    </xf>
    <xf numFmtId="165" fontId="14" fillId="0" borderId="8" xfId="0" applyNumberFormat="1" applyFont="1" applyBorder="1" applyAlignment="1">
      <alignment horizontal="center" vertical="center" textRotation="90"/>
    </xf>
    <xf numFmtId="0" fontId="6" fillId="0" borderId="8" xfId="0" applyFont="1" applyBorder="1" applyAlignment="1">
      <alignment wrapText="1"/>
    </xf>
    <xf numFmtId="0" fontId="6" fillId="0" borderId="8" xfId="0" applyFont="1" applyBorder="1" applyAlignment="1">
      <alignment horizontal="center" vertical="center" wrapText="1"/>
    </xf>
    <xf numFmtId="0" fontId="16" fillId="0" borderId="8" xfId="0" applyFont="1" applyBorder="1" applyAlignment="1">
      <alignment horizontal="center" vertical="center" wrapText="1"/>
    </xf>
    <xf numFmtId="169" fontId="13" fillId="0" borderId="8" xfId="0" applyNumberFormat="1" applyFont="1" applyBorder="1" applyAlignment="1">
      <alignment horizontal="center" vertical="center"/>
    </xf>
    <xf numFmtId="0" fontId="13" fillId="0" borderId="8" xfId="0" applyFont="1" applyBorder="1" applyAlignment="1">
      <alignment horizontal="left" vertical="center" wrapText="1"/>
    </xf>
    <xf numFmtId="49" fontId="4" fillId="0" borderId="8" xfId="0" applyNumberFormat="1" applyFont="1" applyBorder="1" applyAlignment="1">
      <alignment horizontal="center" vertical="center" wrapText="1"/>
    </xf>
    <xf numFmtId="164" fontId="6" fillId="0" borderId="13" xfId="0" applyNumberFormat="1" applyFont="1" applyBorder="1" applyAlignment="1">
      <alignment horizontal="center" vertical="center"/>
    </xf>
    <xf numFmtId="165" fontId="6" fillId="0" borderId="8" xfId="0" applyNumberFormat="1" applyFont="1" applyBorder="1" applyAlignment="1">
      <alignment horizontal="center" textRotation="90"/>
    </xf>
    <xf numFmtId="0" fontId="14" fillId="0" borderId="2" xfId="0" applyFont="1" applyBorder="1" applyAlignment="1">
      <alignment horizontal="center" vertical="center" wrapText="1"/>
    </xf>
    <xf numFmtId="0" fontId="17" fillId="0" borderId="0" xfId="0" applyFont="1" applyAlignment="1">
      <alignment horizontal="center" vertical="center"/>
    </xf>
    <xf numFmtId="165" fontId="18" fillId="0" borderId="0" xfId="0" applyNumberFormat="1" applyFont="1" applyAlignment="1">
      <alignment horizontal="center"/>
    </xf>
    <xf numFmtId="0" fontId="19" fillId="0" borderId="0" xfId="0" applyFont="1" applyAlignment="1">
      <alignment horizontal="center"/>
    </xf>
    <xf numFmtId="0" fontId="4" fillId="0" borderId="13" xfId="0" applyFont="1" applyBorder="1" applyAlignment="1">
      <alignment horizontal="center" vertical="center" wrapText="1"/>
    </xf>
    <xf numFmtId="0" fontId="4" fillId="0" borderId="8" xfId="0" applyFont="1" applyBorder="1" applyAlignment="1">
      <alignment vertical="center" wrapText="1"/>
    </xf>
    <xf numFmtId="0" fontId="4" fillId="0" borderId="8" xfId="0" applyFont="1" applyBorder="1" applyAlignment="1">
      <alignment wrapText="1"/>
    </xf>
    <xf numFmtId="0" fontId="4" fillId="0" borderId="0" xfId="0" applyFont="1" applyAlignment="1">
      <alignment horizontal="center" vertical="center" wrapText="1"/>
    </xf>
    <xf numFmtId="0" fontId="15" fillId="0" borderId="8" xfId="0" applyFont="1" applyBorder="1" applyAlignment="1">
      <alignment horizontal="center" vertical="center" wrapText="1"/>
    </xf>
    <xf numFmtId="0" fontId="17" fillId="0" borderId="13" xfId="0" applyFont="1" applyBorder="1" applyAlignment="1">
      <alignment horizontal="center" vertical="center" wrapText="1"/>
    </xf>
    <xf numFmtId="0" fontId="6" fillId="0" borderId="8" xfId="0" applyFont="1" applyBorder="1" applyAlignment="1">
      <alignment horizontal="center"/>
    </xf>
    <xf numFmtId="165" fontId="6" fillId="0" borderId="8" xfId="0" applyNumberFormat="1" applyFont="1" applyBorder="1" applyAlignment="1">
      <alignment vertical="center" textRotation="90"/>
    </xf>
    <xf numFmtId="0" fontId="6" fillId="0" borderId="8" xfId="0" applyFont="1" applyBorder="1" applyAlignment="1">
      <alignment vertical="top" wrapText="1"/>
    </xf>
    <xf numFmtId="0" fontId="18" fillId="0" borderId="8" xfId="0" applyFont="1" applyBorder="1" applyAlignment="1">
      <alignment horizontal="center" vertical="center"/>
    </xf>
    <xf numFmtId="0" fontId="13" fillId="0" borderId="8" xfId="0" applyFont="1" applyBorder="1" applyAlignment="1">
      <alignment horizontal="center" vertical="center" wrapText="1"/>
    </xf>
    <xf numFmtId="0" fontId="12" fillId="5" borderId="8" xfId="0" applyFont="1" applyFill="1" applyBorder="1" applyAlignment="1">
      <alignment horizontal="center" vertical="center"/>
    </xf>
    <xf numFmtId="0" fontId="4" fillId="5" borderId="8" xfId="0" applyFont="1" applyFill="1" applyBorder="1" applyAlignment="1">
      <alignment horizontal="left" vertical="center"/>
    </xf>
    <xf numFmtId="0" fontId="4" fillId="5" borderId="8" xfId="0" applyFont="1" applyFill="1" applyBorder="1" applyAlignment="1">
      <alignment horizontal="left" vertical="center" wrapText="1"/>
    </xf>
    <xf numFmtId="0" fontId="4" fillId="5" borderId="8" xfId="0" applyFont="1" applyFill="1" applyBorder="1" applyAlignment="1">
      <alignment horizontal="center" vertical="center" wrapText="1"/>
    </xf>
    <xf numFmtId="164" fontId="4" fillId="5" borderId="8" xfId="0" applyNumberFormat="1" applyFont="1" applyFill="1" applyBorder="1" applyAlignment="1">
      <alignment horizontal="center" vertical="center"/>
    </xf>
    <xf numFmtId="164" fontId="4" fillId="5" borderId="6" xfId="0" applyNumberFormat="1" applyFont="1" applyFill="1" applyBorder="1" applyAlignment="1">
      <alignment horizontal="center" vertical="center"/>
    </xf>
    <xf numFmtId="169" fontId="4" fillId="5" borderId="8" xfId="0" applyNumberFormat="1" applyFont="1" applyFill="1" applyBorder="1" applyAlignment="1">
      <alignment horizontal="center" vertical="center"/>
    </xf>
    <xf numFmtId="169" fontId="4" fillId="5" borderId="8" xfId="0" applyNumberFormat="1" applyFont="1" applyFill="1" applyBorder="1" applyAlignment="1">
      <alignment horizontal="center" vertical="center" textRotation="90" wrapText="1"/>
    </xf>
    <xf numFmtId="169" fontId="4" fillId="5" borderId="8" xfId="0" applyNumberFormat="1" applyFont="1" applyFill="1" applyBorder="1" applyAlignment="1">
      <alignment horizontal="center" vertical="center" wrapText="1"/>
    </xf>
    <xf numFmtId="0" fontId="4" fillId="5" borderId="8" xfId="0" applyFont="1" applyFill="1" applyBorder="1"/>
    <xf numFmtId="0" fontId="4" fillId="5" borderId="8" xfId="0" applyFont="1" applyFill="1" applyBorder="1" applyAlignment="1">
      <alignment horizontal="center"/>
    </xf>
    <xf numFmtId="0" fontId="4" fillId="6" borderId="8" xfId="0" applyFont="1" applyFill="1" applyBorder="1" applyAlignment="1">
      <alignment horizontal="center" vertical="center" wrapText="1"/>
    </xf>
    <xf numFmtId="165" fontId="6" fillId="5" borderId="0" xfId="0" applyNumberFormat="1" applyFont="1" applyFill="1"/>
    <xf numFmtId="0" fontId="7" fillId="5" borderId="0" xfId="0" applyFont="1" applyFill="1"/>
    <xf numFmtId="0" fontId="0" fillId="5" borderId="0" xfId="0" applyFill="1"/>
    <xf numFmtId="164" fontId="4" fillId="7" borderId="8" xfId="0" applyNumberFormat="1" applyFont="1" applyFill="1" applyBorder="1" applyAlignment="1">
      <alignment horizontal="center" vertical="center"/>
    </xf>
    <xf numFmtId="0" fontId="14" fillId="6" borderId="8" xfId="0" applyFont="1" applyFill="1" applyBorder="1" applyAlignment="1">
      <alignment horizontal="center" wrapText="1"/>
    </xf>
    <xf numFmtId="0" fontId="14" fillId="5" borderId="6" xfId="0" applyFont="1" applyFill="1" applyBorder="1" applyAlignment="1">
      <alignment horizontal="left" wrapText="1"/>
    </xf>
    <xf numFmtId="0" fontId="4" fillId="6" borderId="8" xfId="0" applyFont="1" applyFill="1" applyBorder="1" applyAlignment="1">
      <alignment horizontal="center"/>
    </xf>
    <xf numFmtId="164" fontId="4" fillId="6" borderId="8" xfId="0" applyNumberFormat="1" applyFont="1" applyFill="1" applyBorder="1" applyAlignment="1">
      <alignment horizontal="center" vertical="center"/>
    </xf>
    <xf numFmtId="0" fontId="14" fillId="6" borderId="8" xfId="0" applyFont="1" applyFill="1" applyBorder="1" applyAlignment="1">
      <alignment horizontal="center"/>
    </xf>
    <xf numFmtId="164" fontId="13" fillId="5" borderId="8" xfId="0" applyNumberFormat="1" applyFont="1" applyFill="1" applyBorder="1" applyAlignment="1">
      <alignment horizontal="center" vertical="center"/>
    </xf>
    <xf numFmtId="169" fontId="14" fillId="5" borderId="8" xfId="0" applyNumberFormat="1" applyFont="1" applyFill="1" applyBorder="1" applyAlignment="1">
      <alignment wrapText="1"/>
    </xf>
    <xf numFmtId="0" fontId="15" fillId="5" borderId="8" xfId="0" applyFont="1" applyFill="1" applyBorder="1" applyAlignment="1">
      <alignment horizontal="center" wrapText="1"/>
    </xf>
    <xf numFmtId="0" fontId="14" fillId="5" borderId="6" xfId="0" applyFont="1" applyFill="1" applyBorder="1" applyAlignment="1">
      <alignment wrapText="1"/>
    </xf>
    <xf numFmtId="165" fontId="6" fillId="5" borderId="8" xfId="0" applyNumberFormat="1" applyFont="1" applyFill="1" applyBorder="1" applyAlignment="1">
      <alignment textRotation="90"/>
    </xf>
    <xf numFmtId="165" fontId="14" fillId="5" borderId="8" xfId="0" applyNumberFormat="1" applyFont="1" applyFill="1" applyBorder="1" applyAlignment="1">
      <alignment horizontal="center" vertical="center" textRotation="90"/>
    </xf>
    <xf numFmtId="0" fontId="6" fillId="5" borderId="8" xfId="0" applyFont="1" applyFill="1" applyBorder="1" applyAlignment="1">
      <alignment horizontal="center" vertical="center"/>
    </xf>
    <xf numFmtId="0" fontId="4" fillId="5" borderId="8" xfId="0" applyFont="1" applyFill="1" applyBorder="1" applyAlignment="1">
      <alignment horizontal="center" vertical="center"/>
    </xf>
    <xf numFmtId="1" fontId="4" fillId="0" borderId="8" xfId="0" applyNumberFormat="1" applyFont="1" applyBorder="1" applyAlignment="1">
      <alignment horizontal="center" vertical="center"/>
    </xf>
    <xf numFmtId="1" fontId="4" fillId="5" borderId="8" xfId="0" applyNumberFormat="1" applyFont="1" applyFill="1" applyBorder="1" applyAlignment="1">
      <alignment horizontal="center" vertical="center"/>
    </xf>
    <xf numFmtId="1" fontId="4" fillId="5" borderId="8" xfId="0" applyNumberFormat="1" applyFont="1" applyFill="1" applyBorder="1" applyAlignment="1">
      <alignment horizontal="center"/>
    </xf>
    <xf numFmtId="1" fontId="13" fillId="5" borderId="8" xfId="0" applyNumberFormat="1" applyFont="1" applyFill="1" applyBorder="1" applyAlignment="1">
      <alignment horizontal="center" vertical="center"/>
    </xf>
    <xf numFmtId="1" fontId="13" fillId="5" borderId="8" xfId="0" applyNumberFormat="1" applyFont="1" applyFill="1" applyBorder="1" applyAlignment="1">
      <alignment horizontal="center"/>
    </xf>
    <xf numFmtId="1" fontId="4" fillId="0" borderId="8" xfId="0" applyNumberFormat="1" applyFont="1" applyBorder="1" applyAlignment="1">
      <alignment horizontal="center"/>
    </xf>
    <xf numFmtId="1" fontId="13" fillId="0" borderId="8" xfId="0" applyNumberFormat="1" applyFont="1" applyBorder="1" applyAlignment="1">
      <alignment horizontal="center"/>
    </xf>
    <xf numFmtId="0" fontId="12" fillId="8" borderId="8" xfId="0" applyFont="1" applyFill="1" applyBorder="1" applyAlignment="1">
      <alignment horizontal="center" vertical="top" wrapText="1"/>
    </xf>
    <xf numFmtId="49" fontId="10" fillId="0" borderId="3" xfId="0" applyNumberFormat="1" applyFont="1" applyBorder="1" applyAlignment="1">
      <alignment horizontal="center" vertical="center" wrapText="1"/>
    </xf>
    <xf numFmtId="0" fontId="11" fillId="0" borderId="4" xfId="0" applyFont="1" applyBorder="1"/>
    <xf numFmtId="0" fontId="11" fillId="0" borderId="10" xfId="0" applyFont="1" applyBorder="1"/>
    <xf numFmtId="0" fontId="11" fillId="0" borderId="11" xfId="0" applyFont="1" applyBorder="1"/>
    <xf numFmtId="49" fontId="10" fillId="0" borderId="2" xfId="0" applyNumberFormat="1" applyFont="1" applyBorder="1" applyAlignment="1">
      <alignment horizontal="center" vertical="center" wrapText="1"/>
    </xf>
    <xf numFmtId="0" fontId="11" fillId="0" borderId="9" xfId="0" applyFont="1" applyBorder="1"/>
    <xf numFmtId="0" fontId="11" fillId="0" borderId="13" xfId="0" applyFont="1" applyBorder="1"/>
    <xf numFmtId="49" fontId="10" fillId="0" borderId="9" xfId="0" applyNumberFormat="1" applyFont="1" applyBorder="1" applyAlignment="1">
      <alignment horizontal="center" vertical="center" wrapText="1"/>
    </xf>
    <xf numFmtId="166" fontId="10" fillId="0" borderId="9" xfId="0" applyNumberFormat="1" applyFont="1" applyBorder="1" applyAlignment="1">
      <alignment horizontal="center" vertical="center" wrapText="1"/>
    </xf>
    <xf numFmtId="0" fontId="10" fillId="3" borderId="2" xfId="0" applyFont="1" applyFill="1" applyBorder="1" applyAlignment="1">
      <alignment horizontal="center" vertical="center" wrapText="1"/>
    </xf>
    <xf numFmtId="0" fontId="10" fillId="0" borderId="2" xfId="0" applyFont="1" applyBorder="1" applyAlignment="1">
      <alignment horizontal="center" vertical="center" textRotation="90" wrapText="1"/>
    </xf>
    <xf numFmtId="0" fontId="10" fillId="0" borderId="2" xfId="0" applyFont="1" applyBorder="1" applyAlignment="1">
      <alignment horizontal="center" vertical="center" wrapText="1"/>
    </xf>
    <xf numFmtId="49" fontId="10" fillId="2" borderId="5" xfId="0" applyNumberFormat="1" applyFont="1" applyFill="1" applyBorder="1" applyAlignment="1">
      <alignment horizontal="center" vertical="center" wrapText="1"/>
    </xf>
    <xf numFmtId="0" fontId="11" fillId="0" borderId="7" xfId="0" applyFont="1" applyBorder="1"/>
    <xf numFmtId="0" fontId="11" fillId="0" borderId="6" xfId="0" applyFont="1" applyBorder="1"/>
    <xf numFmtId="166" fontId="10" fillId="0" borderId="2" xfId="0" applyNumberFormat="1" applyFont="1" applyBorder="1" applyAlignment="1">
      <alignment horizontal="center" vertical="center" wrapText="1"/>
    </xf>
    <xf numFmtId="166" fontId="10" fillId="2" borderId="9" xfId="0" applyNumberFormat="1" applyFont="1" applyFill="1" applyBorder="1" applyAlignment="1">
      <alignment horizontal="center" vertical="center" wrapText="1"/>
    </xf>
    <xf numFmtId="49" fontId="10" fillId="2" borderId="9" xfId="0" applyNumberFormat="1" applyFont="1" applyFill="1" applyBorder="1" applyAlignment="1">
      <alignment horizontal="center" vertical="center" wrapText="1"/>
    </xf>
    <xf numFmtId="0" fontId="6" fillId="0" borderId="0" xfId="0" applyFont="1" applyAlignment="1">
      <alignment horizontal="center"/>
    </xf>
    <xf numFmtId="0" fontId="0" fillId="0" borderId="0" xfId="0"/>
    <xf numFmtId="0" fontId="10" fillId="0" borderId="5" xfId="0" applyFont="1" applyBorder="1" applyAlignment="1">
      <alignment horizontal="center" vertical="center" wrapText="1"/>
    </xf>
    <xf numFmtId="0" fontId="8" fillId="0" borderId="0" xfId="0" applyFont="1" applyAlignment="1">
      <alignment horizontal="center" vertical="center" wrapText="1"/>
    </xf>
    <xf numFmtId="0" fontId="5" fillId="0" borderId="2" xfId="0" applyFont="1" applyBorder="1" applyAlignment="1">
      <alignment horizontal="center" vertical="center" wrapText="1"/>
    </xf>
    <xf numFmtId="168" fontId="10" fillId="0" borderId="2" xfId="0" applyNumberFormat="1" applyFont="1" applyBorder="1" applyAlignment="1">
      <alignment horizontal="center" vertical="center" wrapText="1"/>
    </xf>
    <xf numFmtId="0" fontId="10" fillId="2" borderId="2" xfId="0" applyFont="1" applyFill="1" applyBorder="1" applyAlignment="1">
      <alignment horizontal="center" vertical="center" wrapText="1"/>
    </xf>
    <xf numFmtId="49" fontId="10" fillId="0" borderId="5" xfId="0" applyNumberFormat="1" applyFont="1" applyBorder="1" applyAlignment="1">
      <alignment horizontal="center" vertical="center" wrapText="1"/>
    </xf>
    <xf numFmtId="166" fontId="10" fillId="0" borderId="4" xfId="0" applyNumberFormat="1" applyFont="1" applyBorder="1" applyAlignment="1">
      <alignment horizontal="center" vertical="center" wrapText="1"/>
    </xf>
    <xf numFmtId="0" fontId="11" fillId="0" borderId="12" xfId="0" applyFont="1" applyBorder="1"/>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04"/>
  <sheetViews>
    <sheetView tabSelected="1" view="pageBreakPreview" zoomScale="55" zoomScaleNormal="40" zoomScaleSheetLayoutView="55" workbookViewId="0">
      <pane ySplit="11" topLeftCell="A12" activePane="bottomLeft" state="frozen"/>
      <selection pane="bottomLeft" activeCell="K15" sqref="K15"/>
    </sheetView>
  </sheetViews>
  <sheetFormatPr defaultColWidth="14.42578125" defaultRowHeight="15" customHeight="1"/>
  <cols>
    <col min="1" max="1" width="6.42578125" customWidth="1"/>
    <col min="2" max="2" width="17" bestFit="1" customWidth="1"/>
    <col min="3" max="3" width="20.42578125" customWidth="1"/>
    <col min="4" max="4" width="50.7109375" customWidth="1"/>
    <col min="5" max="5" width="14.5703125" customWidth="1"/>
    <col min="6" max="6" width="14.42578125" customWidth="1"/>
    <col min="7" max="7" width="25.42578125" customWidth="1"/>
    <col min="8" max="8" width="24.28515625" customWidth="1"/>
    <col min="9" max="9" width="23.5703125" customWidth="1"/>
    <col min="10" max="10" width="25" customWidth="1"/>
    <col min="11" max="11" width="14.5703125" customWidth="1"/>
    <col min="12" max="12" width="23.85546875" customWidth="1"/>
    <col min="13" max="13" width="22.28515625" customWidth="1"/>
    <col min="14" max="14" width="26.42578125" customWidth="1"/>
    <col min="15" max="15" width="13.85546875" customWidth="1"/>
    <col min="16" max="16" width="20.42578125" customWidth="1"/>
    <col min="17" max="17" width="13" customWidth="1"/>
    <col min="18" max="18" width="8.85546875" customWidth="1"/>
    <col min="19" max="19" width="33.42578125" customWidth="1"/>
    <col min="20" max="20" width="19.140625" customWidth="1"/>
    <col min="21" max="21" width="19.28515625" customWidth="1"/>
    <col min="22" max="22" width="18" customWidth="1"/>
    <col min="23" max="23" width="18.85546875" customWidth="1"/>
    <col min="24" max="24" width="17.5703125" customWidth="1"/>
    <col min="25" max="25" width="20.42578125" customWidth="1"/>
    <col min="26" max="26" width="19.5703125" customWidth="1"/>
    <col min="27" max="27" width="23.28515625" customWidth="1"/>
    <col min="28" max="28" width="15.5703125" customWidth="1"/>
    <col min="29" max="29" width="27.28515625" customWidth="1"/>
    <col min="30" max="30" width="20.85546875" customWidth="1"/>
    <col min="31" max="31" width="18" customWidth="1"/>
  </cols>
  <sheetData>
    <row r="1" spans="1:31" ht="21">
      <c r="A1" s="1"/>
      <c r="B1" s="2" t="s">
        <v>0</v>
      </c>
      <c r="C1" s="3"/>
      <c r="D1" s="4"/>
      <c r="E1" s="4"/>
      <c r="F1" s="4"/>
      <c r="G1" s="4"/>
      <c r="H1" s="5"/>
      <c r="I1" s="4"/>
      <c r="J1" s="6"/>
      <c r="K1" s="1"/>
      <c r="L1" s="1"/>
      <c r="M1" s="7"/>
      <c r="N1" s="8"/>
      <c r="O1" s="4"/>
      <c r="P1" s="4"/>
      <c r="Q1" s="4"/>
      <c r="R1" s="1"/>
      <c r="S1" s="1"/>
      <c r="T1" s="1"/>
      <c r="U1" s="1"/>
      <c r="V1" s="1"/>
      <c r="W1" s="1"/>
      <c r="X1" s="1"/>
      <c r="Y1" s="1"/>
      <c r="Z1" s="1"/>
      <c r="AA1" s="1"/>
      <c r="AB1" s="131" t="s">
        <v>1</v>
      </c>
      <c r="AC1" s="132"/>
      <c r="AD1" s="1"/>
      <c r="AE1" s="9"/>
    </row>
    <row r="2" spans="1:31" ht="117.75" customHeight="1">
      <c r="A2" s="134" t="s">
        <v>342</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
      <c r="AE2" s="9"/>
    </row>
    <row r="3" spans="1:31" ht="1.5" customHeight="1">
      <c r="A3" s="1"/>
      <c r="B3" s="1"/>
      <c r="C3" s="10"/>
      <c r="D3" s="11"/>
      <c r="E3" s="12"/>
      <c r="F3" s="12"/>
      <c r="G3" s="12"/>
      <c r="H3" s="13"/>
      <c r="I3" s="1"/>
      <c r="J3" s="6"/>
      <c r="K3" s="13"/>
      <c r="L3" s="13"/>
      <c r="M3" s="14" t="e">
        <f>M12+M13+#REF!+#REF!+#REF!++#REF!+#REF!+#REF!+M14+M15+#REF!+#REF!+#REF!+#REF!+M16+#REF!+#REF!+#REF!+#REF!+#REF!+#REF!+M17+#REF!+#REF!+M18+#REF!+#REF!+#REF!+#REF!+#REF!+M19+#REF!+M20+#REF!+#REF!+#REF!+#REF!+M21+M22+M23+M24+M25+M26+M27+M39+M40+#REF!+#REF!+#REF!+#REF!+M41+#REF!+M44+M47+M48+M49+M100+M101+M102+M103+#REF!+#REF!</f>
        <v>#REF!</v>
      </c>
      <c r="N3" s="7"/>
      <c r="O3" s="1"/>
      <c r="P3" s="1"/>
      <c r="Q3" s="1"/>
      <c r="R3" s="1"/>
      <c r="S3" s="1"/>
      <c r="T3" s="1"/>
      <c r="U3" s="15"/>
      <c r="V3" s="15"/>
      <c r="W3" s="15"/>
      <c r="X3" s="15"/>
      <c r="Y3" s="16"/>
      <c r="Z3" s="16"/>
      <c r="AA3" s="16"/>
      <c r="AB3" s="16"/>
      <c r="AC3" s="17"/>
      <c r="AD3" s="1"/>
      <c r="AE3" s="9"/>
    </row>
    <row r="4" spans="1:31" ht="54" customHeight="1">
      <c r="A4" s="135" t="s">
        <v>2</v>
      </c>
      <c r="B4" s="117" t="s">
        <v>3</v>
      </c>
      <c r="C4" s="117" t="s">
        <v>4</v>
      </c>
      <c r="D4" s="136" t="s">
        <v>5</v>
      </c>
      <c r="E4" s="113" t="s">
        <v>6</v>
      </c>
      <c r="F4" s="114"/>
      <c r="G4" s="113" t="s">
        <v>7</v>
      </c>
      <c r="H4" s="114"/>
      <c r="I4" s="138" t="s">
        <v>8</v>
      </c>
      <c r="J4" s="127"/>
      <c r="K4" s="139" t="s">
        <v>9</v>
      </c>
      <c r="L4" s="128" t="s">
        <v>10</v>
      </c>
      <c r="M4" s="125" t="s">
        <v>11</v>
      </c>
      <c r="N4" s="126"/>
      <c r="O4" s="126"/>
      <c r="P4" s="127"/>
      <c r="Q4" s="128" t="s">
        <v>12</v>
      </c>
      <c r="R4" s="123" t="s">
        <v>13</v>
      </c>
      <c r="S4" s="124" t="s">
        <v>14</v>
      </c>
      <c r="T4" s="124" t="s">
        <v>15</v>
      </c>
      <c r="U4" s="122" t="s">
        <v>16</v>
      </c>
      <c r="V4" s="124" t="s">
        <v>17</v>
      </c>
      <c r="W4" s="122" t="s">
        <v>18</v>
      </c>
      <c r="X4" s="18" t="s">
        <v>19</v>
      </c>
      <c r="Y4" s="122" t="s">
        <v>20</v>
      </c>
      <c r="Z4" s="18" t="s">
        <v>21</v>
      </c>
      <c r="AA4" s="133" t="s">
        <v>22</v>
      </c>
      <c r="AB4" s="127"/>
      <c r="AC4" s="137" t="s">
        <v>23</v>
      </c>
      <c r="AD4" s="1"/>
      <c r="AE4" s="9"/>
    </row>
    <row r="5" spans="1:31" ht="36" customHeight="1">
      <c r="A5" s="118"/>
      <c r="B5" s="118"/>
      <c r="C5" s="118"/>
      <c r="D5" s="118"/>
      <c r="E5" s="115"/>
      <c r="F5" s="116"/>
      <c r="G5" s="115"/>
      <c r="H5" s="116"/>
      <c r="I5" s="117" t="s">
        <v>24</v>
      </c>
      <c r="J5" s="117" t="s">
        <v>25</v>
      </c>
      <c r="K5" s="140"/>
      <c r="L5" s="118"/>
      <c r="M5" s="129" t="s">
        <v>26</v>
      </c>
      <c r="N5" s="130" t="s">
        <v>27</v>
      </c>
      <c r="O5" s="120" t="s">
        <v>28</v>
      </c>
      <c r="P5" s="120" t="s">
        <v>29</v>
      </c>
      <c r="Q5" s="118"/>
      <c r="R5" s="118"/>
      <c r="S5" s="118"/>
      <c r="T5" s="118"/>
      <c r="U5" s="118"/>
      <c r="V5" s="118"/>
      <c r="W5" s="118"/>
      <c r="X5" s="122" t="s">
        <v>30</v>
      </c>
      <c r="Y5" s="118"/>
      <c r="Z5" s="122" t="s">
        <v>31</v>
      </c>
      <c r="AA5" s="124" t="s">
        <v>32</v>
      </c>
      <c r="AB5" s="124" t="s">
        <v>33</v>
      </c>
      <c r="AC5" s="118"/>
      <c r="AD5" s="1"/>
      <c r="AE5" s="9"/>
    </row>
    <row r="6" spans="1:31" ht="19.5" customHeight="1">
      <c r="A6" s="118"/>
      <c r="B6" s="118"/>
      <c r="C6" s="118"/>
      <c r="D6" s="118"/>
      <c r="E6" s="117" t="s">
        <v>34</v>
      </c>
      <c r="F6" s="117" t="s">
        <v>35</v>
      </c>
      <c r="G6" s="120" t="s">
        <v>36</v>
      </c>
      <c r="H6" s="121" t="s">
        <v>37</v>
      </c>
      <c r="I6" s="118"/>
      <c r="J6" s="118"/>
      <c r="K6" s="140"/>
      <c r="L6" s="118"/>
      <c r="M6" s="118"/>
      <c r="N6" s="118"/>
      <c r="O6" s="118"/>
      <c r="P6" s="118"/>
      <c r="Q6" s="118"/>
      <c r="R6" s="118"/>
      <c r="S6" s="118"/>
      <c r="T6" s="118"/>
      <c r="U6" s="118"/>
      <c r="V6" s="118"/>
      <c r="W6" s="118"/>
      <c r="X6" s="118"/>
      <c r="Y6" s="118"/>
      <c r="Z6" s="118"/>
      <c r="AA6" s="118"/>
      <c r="AB6" s="118"/>
      <c r="AC6" s="118"/>
      <c r="AD6" s="1"/>
      <c r="AE6" s="1"/>
    </row>
    <row r="7" spans="1:31" ht="19.5" customHeight="1">
      <c r="A7" s="118"/>
      <c r="B7" s="118"/>
      <c r="C7" s="118"/>
      <c r="D7" s="118"/>
      <c r="E7" s="118"/>
      <c r="F7" s="118"/>
      <c r="G7" s="118"/>
      <c r="H7" s="118"/>
      <c r="I7" s="118"/>
      <c r="J7" s="118"/>
      <c r="K7" s="140"/>
      <c r="L7" s="118"/>
      <c r="M7" s="118"/>
      <c r="N7" s="118"/>
      <c r="O7" s="118"/>
      <c r="P7" s="118"/>
      <c r="Q7" s="118"/>
      <c r="R7" s="118"/>
      <c r="S7" s="118"/>
      <c r="T7" s="118"/>
      <c r="U7" s="118"/>
      <c r="V7" s="118"/>
      <c r="W7" s="118"/>
      <c r="X7" s="118"/>
      <c r="Y7" s="118"/>
      <c r="Z7" s="118"/>
      <c r="AA7" s="118"/>
      <c r="AB7" s="118"/>
      <c r="AC7" s="118"/>
      <c r="AD7" s="1"/>
      <c r="AE7" s="1"/>
    </row>
    <row r="8" spans="1:31" ht="19.5" customHeight="1">
      <c r="A8" s="118"/>
      <c r="B8" s="118"/>
      <c r="C8" s="118"/>
      <c r="D8" s="118"/>
      <c r="E8" s="118"/>
      <c r="F8" s="118"/>
      <c r="G8" s="118"/>
      <c r="H8" s="118"/>
      <c r="I8" s="118"/>
      <c r="J8" s="118"/>
      <c r="K8" s="140"/>
      <c r="L8" s="118"/>
      <c r="M8" s="118"/>
      <c r="N8" s="118"/>
      <c r="O8" s="118"/>
      <c r="P8" s="118"/>
      <c r="Q8" s="118"/>
      <c r="R8" s="118"/>
      <c r="S8" s="118"/>
      <c r="T8" s="118"/>
      <c r="U8" s="118"/>
      <c r="V8" s="118"/>
      <c r="W8" s="118"/>
      <c r="X8" s="118"/>
      <c r="Y8" s="118"/>
      <c r="Z8" s="118"/>
      <c r="AA8" s="118"/>
      <c r="AB8" s="118"/>
      <c r="AC8" s="118"/>
      <c r="AD8" s="1"/>
      <c r="AE8" s="1"/>
    </row>
    <row r="9" spans="1:31" ht="1.5" customHeight="1">
      <c r="A9" s="119"/>
      <c r="B9" s="119"/>
      <c r="C9" s="119"/>
      <c r="D9" s="119"/>
      <c r="E9" s="119"/>
      <c r="F9" s="119"/>
      <c r="G9" s="119"/>
      <c r="H9" s="119"/>
      <c r="I9" s="119"/>
      <c r="J9" s="119"/>
      <c r="K9" s="116"/>
      <c r="L9" s="119"/>
      <c r="M9" s="119"/>
      <c r="N9" s="119"/>
      <c r="O9" s="119"/>
      <c r="P9" s="119"/>
      <c r="Q9" s="119"/>
      <c r="R9" s="119"/>
      <c r="S9" s="119"/>
      <c r="T9" s="119"/>
      <c r="U9" s="119"/>
      <c r="V9" s="119"/>
      <c r="W9" s="119"/>
      <c r="X9" s="119"/>
      <c r="Y9" s="119"/>
      <c r="Z9" s="119"/>
      <c r="AA9" s="119"/>
      <c r="AB9" s="119"/>
      <c r="AC9" s="119"/>
      <c r="AD9" s="1"/>
      <c r="AE9" s="1"/>
    </row>
    <row r="10" spans="1:31">
      <c r="A10" s="19">
        <v>1</v>
      </c>
      <c r="B10" s="20">
        <v>2</v>
      </c>
      <c r="C10" s="21">
        <v>3</v>
      </c>
      <c r="D10" s="20">
        <v>4</v>
      </c>
      <c r="E10" s="21">
        <v>5</v>
      </c>
      <c r="F10" s="20">
        <v>6</v>
      </c>
      <c r="G10" s="21">
        <v>7</v>
      </c>
      <c r="H10" s="20">
        <v>8</v>
      </c>
      <c r="I10" s="21">
        <v>9</v>
      </c>
      <c r="J10" s="20">
        <v>10</v>
      </c>
      <c r="K10" s="21">
        <v>11</v>
      </c>
      <c r="L10" s="20">
        <v>12</v>
      </c>
      <c r="M10" s="22">
        <v>13</v>
      </c>
      <c r="N10" s="23">
        <v>14</v>
      </c>
      <c r="O10" s="21">
        <v>15</v>
      </c>
      <c r="P10" s="20">
        <v>16</v>
      </c>
      <c r="Q10" s="21">
        <v>17</v>
      </c>
      <c r="R10" s="20">
        <v>18</v>
      </c>
      <c r="S10" s="21">
        <v>19</v>
      </c>
      <c r="T10" s="20">
        <v>20</v>
      </c>
      <c r="U10" s="21">
        <v>21</v>
      </c>
      <c r="V10" s="20">
        <v>22</v>
      </c>
      <c r="W10" s="21">
        <v>23</v>
      </c>
      <c r="X10" s="20">
        <v>24</v>
      </c>
      <c r="Y10" s="21">
        <v>25</v>
      </c>
      <c r="Z10" s="20">
        <v>26</v>
      </c>
      <c r="AA10" s="21">
        <v>27</v>
      </c>
      <c r="AB10" s="20">
        <v>28</v>
      </c>
      <c r="AC10" s="24">
        <v>29</v>
      </c>
      <c r="AD10" s="1"/>
      <c r="AE10" s="1"/>
    </row>
    <row r="11" spans="1:31" ht="21.75" customHeight="1">
      <c r="A11" s="25">
        <v>93</v>
      </c>
      <c r="B11" s="26" t="s">
        <v>42</v>
      </c>
      <c r="C11" s="27" t="s">
        <v>38</v>
      </c>
      <c r="D11" s="27" t="s">
        <v>38</v>
      </c>
      <c r="E11" s="27" t="s">
        <v>38</v>
      </c>
      <c r="F11" s="27" t="s">
        <v>38</v>
      </c>
      <c r="G11" s="37">
        <f t="shared" ref="G11:J11" si="0">SUM(G12:G104)</f>
        <v>4374282.3903200002</v>
      </c>
      <c r="H11" s="37">
        <f t="shared" si="0"/>
        <v>3985330.2057700003</v>
      </c>
      <c r="I11" s="37">
        <f t="shared" si="0"/>
        <v>2513771.722000001</v>
      </c>
      <c r="J11" s="37">
        <f t="shared" si="0"/>
        <v>788345.67504000023</v>
      </c>
      <c r="K11" s="38">
        <v>51</v>
      </c>
      <c r="L11" s="37">
        <f t="shared" ref="L11:Q11" si="1">SUM(L12:L104)</f>
        <v>1725426.0469600004</v>
      </c>
      <c r="M11" s="37">
        <f t="shared" si="1"/>
        <v>3068825.9888900006</v>
      </c>
      <c r="N11" s="37">
        <f t="shared" si="1"/>
        <v>3068825.9888900006</v>
      </c>
      <c r="O11" s="37">
        <f t="shared" si="1"/>
        <v>0</v>
      </c>
      <c r="P11" s="37">
        <f t="shared" si="1"/>
        <v>0</v>
      </c>
      <c r="Q11" s="39">
        <f t="shared" si="1"/>
        <v>0</v>
      </c>
      <c r="R11" s="27" t="s">
        <v>38</v>
      </c>
      <c r="S11" s="27" t="s">
        <v>38</v>
      </c>
      <c r="T11" s="27" t="s">
        <v>38</v>
      </c>
      <c r="U11" s="27" t="s">
        <v>38</v>
      </c>
      <c r="V11" s="27" t="s">
        <v>38</v>
      </c>
      <c r="W11" s="27" t="s">
        <v>38</v>
      </c>
      <c r="X11" s="27" t="s">
        <v>38</v>
      </c>
      <c r="Y11" s="27" t="s">
        <v>38</v>
      </c>
      <c r="Z11" s="27" t="s">
        <v>38</v>
      </c>
      <c r="AA11" s="37">
        <f t="shared" ref="AA11:AB11" si="2">SUM(AA12:AA104)</f>
        <v>1026827</v>
      </c>
      <c r="AB11" s="37">
        <f t="shared" si="2"/>
        <v>9238</v>
      </c>
      <c r="AC11" s="112" t="s">
        <v>38</v>
      </c>
      <c r="AD11" s="28"/>
      <c r="AE11" s="9"/>
    </row>
    <row r="12" spans="1:31" ht="180">
      <c r="A12" s="40">
        <v>1</v>
      </c>
      <c r="B12" s="30" t="s">
        <v>42</v>
      </c>
      <c r="C12" s="31" t="s">
        <v>43</v>
      </c>
      <c r="D12" s="31" t="s">
        <v>44</v>
      </c>
      <c r="E12" s="32">
        <v>2023</v>
      </c>
      <c r="F12" s="32">
        <v>2024</v>
      </c>
      <c r="G12" s="33">
        <v>86370.915999999997</v>
      </c>
      <c r="H12" s="33">
        <v>59437.059889999997</v>
      </c>
      <c r="I12" s="33">
        <v>26040.126</v>
      </c>
      <c r="J12" s="33">
        <v>25946.218000000001</v>
      </c>
      <c r="K12" s="48" t="s">
        <v>41</v>
      </c>
      <c r="L12" s="33">
        <v>93.907999999999447</v>
      </c>
      <c r="M12" s="33">
        <f t="shared" ref="M12:M104" si="3">N12+O12+P12</f>
        <v>59437.059889999997</v>
      </c>
      <c r="N12" s="34">
        <v>59437.059889999997</v>
      </c>
      <c r="O12" s="33"/>
      <c r="P12" s="33"/>
      <c r="Q12" s="35" t="s">
        <v>45</v>
      </c>
      <c r="R12" s="47" t="s">
        <v>46</v>
      </c>
      <c r="S12" s="49" t="s">
        <v>47</v>
      </c>
      <c r="T12" s="35" t="s">
        <v>45</v>
      </c>
      <c r="U12" s="41" t="s">
        <v>48</v>
      </c>
      <c r="V12" s="41" t="s">
        <v>49</v>
      </c>
      <c r="W12" s="35" t="s">
        <v>39</v>
      </c>
      <c r="X12" s="42"/>
      <c r="Y12" s="35" t="s">
        <v>39</v>
      </c>
      <c r="Z12" s="43"/>
      <c r="AA12" s="105">
        <v>950</v>
      </c>
      <c r="AB12" s="105">
        <v>17</v>
      </c>
      <c r="AC12" s="44"/>
      <c r="AD12" s="28"/>
      <c r="AE12" s="9"/>
    </row>
    <row r="13" spans="1:31" s="90" customFormat="1" ht="147">
      <c r="A13" s="76">
        <v>2</v>
      </c>
      <c r="B13" s="77" t="s">
        <v>42</v>
      </c>
      <c r="C13" s="78" t="s">
        <v>43</v>
      </c>
      <c r="D13" s="78" t="s">
        <v>50</v>
      </c>
      <c r="E13" s="79">
        <v>2023</v>
      </c>
      <c r="F13" s="79">
        <v>2024</v>
      </c>
      <c r="G13" s="80">
        <v>201026.701</v>
      </c>
      <c r="H13" s="80">
        <v>122817.39533</v>
      </c>
      <c r="I13" s="80">
        <v>91791.933000000005</v>
      </c>
      <c r="J13" s="80">
        <v>76336.114000000001</v>
      </c>
      <c r="K13" s="81" t="s">
        <v>41</v>
      </c>
      <c r="L13" s="80">
        <v>15455.819000000003</v>
      </c>
      <c r="M13" s="80">
        <f t="shared" si="3"/>
        <v>122817.395</v>
      </c>
      <c r="N13" s="80">
        <v>122817.395</v>
      </c>
      <c r="O13" s="80"/>
      <c r="P13" s="80"/>
      <c r="Q13" s="82" t="s">
        <v>45</v>
      </c>
      <c r="R13" s="83" t="s">
        <v>46</v>
      </c>
      <c r="S13" s="84" t="s">
        <v>47</v>
      </c>
      <c r="T13" s="82" t="s">
        <v>45</v>
      </c>
      <c r="U13" s="84" t="s">
        <v>51</v>
      </c>
      <c r="V13" s="84" t="s">
        <v>52</v>
      </c>
      <c r="W13" s="82" t="s">
        <v>39</v>
      </c>
      <c r="X13" s="85"/>
      <c r="Y13" s="82" t="s">
        <v>39</v>
      </c>
      <c r="Z13" s="86"/>
      <c r="AA13" s="106">
        <v>150000</v>
      </c>
      <c r="AB13" s="106">
        <v>7382</v>
      </c>
      <c r="AC13" s="87" t="s">
        <v>53</v>
      </c>
      <c r="AD13" s="88"/>
      <c r="AE13" s="89"/>
    </row>
    <row r="14" spans="1:31" s="90" customFormat="1" ht="147">
      <c r="A14" s="76">
        <v>3</v>
      </c>
      <c r="B14" s="77" t="s">
        <v>42</v>
      </c>
      <c r="C14" s="78" t="s">
        <v>43</v>
      </c>
      <c r="D14" s="78" t="s">
        <v>54</v>
      </c>
      <c r="E14" s="79">
        <v>2023</v>
      </c>
      <c r="F14" s="79">
        <v>2024</v>
      </c>
      <c r="G14" s="80">
        <v>22619.796999999999</v>
      </c>
      <c r="H14" s="80">
        <v>6196.0439999999981</v>
      </c>
      <c r="I14" s="80">
        <v>15371.621999999999</v>
      </c>
      <c r="J14" s="80">
        <v>15269.332</v>
      </c>
      <c r="K14" s="81" t="s">
        <v>41</v>
      </c>
      <c r="L14" s="80">
        <v>102.28999999999905</v>
      </c>
      <c r="M14" s="80">
        <f t="shared" si="3"/>
        <v>6196.0439999999999</v>
      </c>
      <c r="N14" s="91">
        <v>6196.0439999999999</v>
      </c>
      <c r="O14" s="80"/>
      <c r="P14" s="80"/>
      <c r="Q14" s="82" t="s">
        <v>45</v>
      </c>
      <c r="R14" s="83" t="s">
        <v>46</v>
      </c>
      <c r="S14" s="84" t="s">
        <v>47</v>
      </c>
      <c r="T14" s="82" t="s">
        <v>45</v>
      </c>
      <c r="U14" s="92" t="s">
        <v>55</v>
      </c>
      <c r="V14" s="93" t="s">
        <v>56</v>
      </c>
      <c r="W14" s="82" t="s">
        <v>39</v>
      </c>
      <c r="X14" s="85"/>
      <c r="Y14" s="82" t="s">
        <v>39</v>
      </c>
      <c r="Z14" s="86"/>
      <c r="AA14" s="106">
        <v>116</v>
      </c>
      <c r="AB14" s="107"/>
      <c r="AC14" s="94"/>
      <c r="AD14" s="88"/>
      <c r="AE14" s="89"/>
    </row>
    <row r="15" spans="1:31" s="90" customFormat="1" ht="126">
      <c r="A15" s="76">
        <v>4</v>
      </c>
      <c r="B15" s="77" t="s">
        <v>42</v>
      </c>
      <c r="C15" s="78" t="s">
        <v>43</v>
      </c>
      <c r="D15" s="78" t="s">
        <v>57</v>
      </c>
      <c r="E15" s="79">
        <v>2023</v>
      </c>
      <c r="F15" s="79">
        <v>2024</v>
      </c>
      <c r="G15" s="80">
        <v>13310.884</v>
      </c>
      <c r="H15" s="80">
        <v>10186.755999999999</v>
      </c>
      <c r="I15" s="80">
        <v>11771.129000000001</v>
      </c>
      <c r="J15" s="80">
        <v>2584.373</v>
      </c>
      <c r="K15" s="81" t="s">
        <v>41</v>
      </c>
      <c r="L15" s="80">
        <v>9186.7560000000012</v>
      </c>
      <c r="M15" s="80">
        <f t="shared" si="3"/>
        <v>10186.755999999999</v>
      </c>
      <c r="N15" s="95">
        <v>10186.755999999999</v>
      </c>
      <c r="O15" s="80"/>
      <c r="P15" s="80"/>
      <c r="Q15" s="82" t="s">
        <v>45</v>
      </c>
      <c r="R15" s="83" t="s">
        <v>46</v>
      </c>
      <c r="S15" s="84" t="s">
        <v>47</v>
      </c>
      <c r="T15" s="82" t="s">
        <v>45</v>
      </c>
      <c r="U15" s="96" t="s">
        <v>58</v>
      </c>
      <c r="V15" s="93" t="s">
        <v>59</v>
      </c>
      <c r="W15" s="82" t="s">
        <v>39</v>
      </c>
      <c r="X15" s="85"/>
      <c r="Y15" s="82" t="s">
        <v>39</v>
      </c>
      <c r="Z15" s="86"/>
      <c r="AA15" s="106">
        <v>40</v>
      </c>
      <c r="AB15" s="107"/>
      <c r="AC15" s="94"/>
      <c r="AD15" s="88"/>
      <c r="AE15" s="89"/>
    </row>
    <row r="16" spans="1:31" s="90" customFormat="1" ht="126">
      <c r="A16" s="76">
        <v>5</v>
      </c>
      <c r="B16" s="77" t="s">
        <v>42</v>
      </c>
      <c r="C16" s="78" t="s">
        <v>43</v>
      </c>
      <c r="D16" s="78" t="s">
        <v>60</v>
      </c>
      <c r="E16" s="79">
        <v>2023</v>
      </c>
      <c r="F16" s="79">
        <v>2024</v>
      </c>
      <c r="G16" s="80">
        <v>18640.903999999999</v>
      </c>
      <c r="H16" s="80">
        <v>4846.2699999999986</v>
      </c>
      <c r="I16" s="80">
        <v>14372.554</v>
      </c>
      <c r="J16" s="80">
        <v>13300.634</v>
      </c>
      <c r="K16" s="81" t="s">
        <v>41</v>
      </c>
      <c r="L16" s="80">
        <v>1071.92</v>
      </c>
      <c r="M16" s="80">
        <f t="shared" si="3"/>
        <v>4846.2700000000004</v>
      </c>
      <c r="N16" s="95">
        <v>4846.2700000000004</v>
      </c>
      <c r="O16" s="80"/>
      <c r="P16" s="80"/>
      <c r="Q16" s="82" t="s">
        <v>45</v>
      </c>
      <c r="R16" s="83" t="s">
        <v>46</v>
      </c>
      <c r="S16" s="84" t="s">
        <v>47</v>
      </c>
      <c r="T16" s="82" t="s">
        <v>45</v>
      </c>
      <c r="U16" s="96" t="s">
        <v>61</v>
      </c>
      <c r="V16" s="93" t="s">
        <v>62</v>
      </c>
      <c r="W16" s="82" t="s">
        <v>39</v>
      </c>
      <c r="X16" s="85"/>
      <c r="Y16" s="82" t="s">
        <v>39</v>
      </c>
      <c r="Z16" s="86"/>
      <c r="AA16" s="106">
        <v>60</v>
      </c>
      <c r="AB16" s="107"/>
      <c r="AC16" s="94"/>
      <c r="AD16" s="88"/>
      <c r="AE16" s="89"/>
    </row>
    <row r="17" spans="1:31" s="90" customFormat="1" ht="147">
      <c r="A17" s="76">
        <v>6</v>
      </c>
      <c r="B17" s="77" t="s">
        <v>42</v>
      </c>
      <c r="C17" s="78" t="s">
        <v>43</v>
      </c>
      <c r="D17" s="78" t="s">
        <v>63</v>
      </c>
      <c r="E17" s="79">
        <v>2023</v>
      </c>
      <c r="F17" s="79">
        <v>2023</v>
      </c>
      <c r="G17" s="80">
        <v>7979.5309999999999</v>
      </c>
      <c r="H17" s="80">
        <v>214.7831099999994</v>
      </c>
      <c r="I17" s="80">
        <v>8055.4790000000003</v>
      </c>
      <c r="J17" s="80">
        <v>7386.3410000000003</v>
      </c>
      <c r="K17" s="81" t="s">
        <v>40</v>
      </c>
      <c r="L17" s="97">
        <v>669.13800000000003</v>
      </c>
      <c r="M17" s="80">
        <f t="shared" si="3"/>
        <v>214.78299999999999</v>
      </c>
      <c r="N17" s="95">
        <v>214.78299999999999</v>
      </c>
      <c r="O17" s="80"/>
      <c r="P17" s="80"/>
      <c r="Q17" s="82" t="s">
        <v>45</v>
      </c>
      <c r="R17" s="83" t="s">
        <v>46</v>
      </c>
      <c r="S17" s="84" t="s">
        <v>47</v>
      </c>
      <c r="T17" s="82" t="s">
        <v>45</v>
      </c>
      <c r="U17" s="84" t="s">
        <v>64</v>
      </c>
      <c r="V17" s="84" t="s">
        <v>65</v>
      </c>
      <c r="W17" s="82" t="s">
        <v>39</v>
      </c>
      <c r="X17" s="85"/>
      <c r="Y17" s="82" t="s">
        <v>39</v>
      </c>
      <c r="Z17" s="86"/>
      <c r="AA17" s="106">
        <v>40</v>
      </c>
      <c r="AB17" s="107"/>
      <c r="AC17" s="87" t="s">
        <v>66</v>
      </c>
      <c r="AD17" s="88"/>
      <c r="AE17" s="89"/>
    </row>
    <row r="18" spans="1:31" s="90" customFormat="1" ht="147">
      <c r="A18" s="76">
        <v>7</v>
      </c>
      <c r="B18" s="77" t="s">
        <v>42</v>
      </c>
      <c r="C18" s="78" t="s">
        <v>43</v>
      </c>
      <c r="D18" s="78" t="s">
        <v>67</v>
      </c>
      <c r="E18" s="79">
        <v>2023</v>
      </c>
      <c r="F18" s="79">
        <v>2023</v>
      </c>
      <c r="G18" s="80">
        <v>4551.4989999999998</v>
      </c>
      <c r="H18" s="80">
        <v>1066.4776499999998</v>
      </c>
      <c r="I18" s="80">
        <v>2004.259</v>
      </c>
      <c r="J18" s="80">
        <v>1233.9369999999999</v>
      </c>
      <c r="K18" s="81" t="s">
        <v>40</v>
      </c>
      <c r="L18" s="80">
        <v>770.32200000000012</v>
      </c>
      <c r="M18" s="80">
        <f t="shared" si="3"/>
        <v>753.74599999999998</v>
      </c>
      <c r="N18" s="95">
        <v>753.74599999999998</v>
      </c>
      <c r="O18" s="80"/>
      <c r="P18" s="80"/>
      <c r="Q18" s="82" t="s">
        <v>45</v>
      </c>
      <c r="R18" s="83" t="s">
        <v>46</v>
      </c>
      <c r="S18" s="84" t="s">
        <v>47</v>
      </c>
      <c r="T18" s="82" t="s">
        <v>45</v>
      </c>
      <c r="U18" s="84" t="s">
        <v>68</v>
      </c>
      <c r="V18" s="84" t="s">
        <v>69</v>
      </c>
      <c r="W18" s="82" t="s">
        <v>39</v>
      </c>
      <c r="X18" s="85"/>
      <c r="Y18" s="82" t="s">
        <v>39</v>
      </c>
      <c r="Z18" s="86"/>
      <c r="AA18" s="106">
        <v>40</v>
      </c>
      <c r="AB18" s="107"/>
      <c r="AC18" s="87" t="s">
        <v>70</v>
      </c>
      <c r="AD18" s="88"/>
      <c r="AE18" s="89"/>
    </row>
    <row r="19" spans="1:31" s="90" customFormat="1" ht="126">
      <c r="A19" s="76">
        <v>8</v>
      </c>
      <c r="B19" s="77" t="s">
        <v>42</v>
      </c>
      <c r="C19" s="78" t="s">
        <v>43</v>
      </c>
      <c r="D19" s="78" t="s">
        <v>71</v>
      </c>
      <c r="E19" s="79">
        <v>2023</v>
      </c>
      <c r="F19" s="79">
        <v>2024</v>
      </c>
      <c r="G19" s="80">
        <v>13755.427</v>
      </c>
      <c r="H19" s="80">
        <v>9930.8109999999997</v>
      </c>
      <c r="I19" s="80">
        <v>11383.12</v>
      </c>
      <c r="J19" s="80">
        <v>3499.8229999999999</v>
      </c>
      <c r="K19" s="81" t="s">
        <v>41</v>
      </c>
      <c r="L19" s="80">
        <v>7883.2970000000005</v>
      </c>
      <c r="M19" s="80">
        <f t="shared" si="3"/>
        <v>9930.8109999999997</v>
      </c>
      <c r="N19" s="95">
        <v>9930.8109999999997</v>
      </c>
      <c r="O19" s="80"/>
      <c r="P19" s="80"/>
      <c r="Q19" s="82" t="s">
        <v>45</v>
      </c>
      <c r="R19" s="83" t="s">
        <v>46</v>
      </c>
      <c r="S19" s="84" t="s">
        <v>47</v>
      </c>
      <c r="T19" s="82" t="s">
        <v>45</v>
      </c>
      <c r="U19" s="82" t="s">
        <v>72</v>
      </c>
      <c r="V19" s="84" t="s">
        <v>73</v>
      </c>
      <c r="W19" s="82" t="s">
        <v>39</v>
      </c>
      <c r="X19" s="85"/>
      <c r="Y19" s="82" t="s">
        <v>39</v>
      </c>
      <c r="Z19" s="86"/>
      <c r="AA19" s="106">
        <v>32</v>
      </c>
      <c r="AB19" s="107"/>
      <c r="AC19" s="94"/>
      <c r="AD19" s="88"/>
      <c r="AE19" s="89"/>
    </row>
    <row r="20" spans="1:31" s="90" customFormat="1" ht="385.5">
      <c r="A20" s="76">
        <v>9</v>
      </c>
      <c r="B20" s="77" t="s">
        <v>42</v>
      </c>
      <c r="C20" s="78" t="s">
        <v>43</v>
      </c>
      <c r="D20" s="78" t="s">
        <v>74</v>
      </c>
      <c r="E20" s="79">
        <v>2023</v>
      </c>
      <c r="F20" s="79">
        <v>2024</v>
      </c>
      <c r="G20" s="91">
        <v>11893.084999999999</v>
      </c>
      <c r="H20" s="80">
        <v>8374.4549999999999</v>
      </c>
      <c r="I20" s="80">
        <v>5266.1139999999996</v>
      </c>
      <c r="J20" s="80">
        <v>3236.03</v>
      </c>
      <c r="K20" s="81" t="s">
        <v>41</v>
      </c>
      <c r="L20" s="80">
        <v>2030.0839999999994</v>
      </c>
      <c r="M20" s="80">
        <f t="shared" si="3"/>
        <v>8374.4549999999999</v>
      </c>
      <c r="N20" s="95">
        <v>8374.4549999999999</v>
      </c>
      <c r="O20" s="80"/>
      <c r="P20" s="80"/>
      <c r="Q20" s="82" t="s">
        <v>45</v>
      </c>
      <c r="R20" s="83" t="s">
        <v>46</v>
      </c>
      <c r="S20" s="98" t="s">
        <v>75</v>
      </c>
      <c r="T20" s="82" t="s">
        <v>45</v>
      </c>
      <c r="U20" s="82" t="s">
        <v>76</v>
      </c>
      <c r="V20" s="84" t="s">
        <v>77</v>
      </c>
      <c r="W20" s="82" t="s">
        <v>39</v>
      </c>
      <c r="X20" s="85"/>
      <c r="Y20" s="82" t="s">
        <v>39</v>
      </c>
      <c r="Z20" s="86"/>
      <c r="AA20" s="106">
        <v>46</v>
      </c>
      <c r="AB20" s="106">
        <v>26</v>
      </c>
      <c r="AC20" s="94"/>
      <c r="AD20" s="88"/>
      <c r="AE20" s="89"/>
    </row>
    <row r="21" spans="1:31" s="90" customFormat="1" ht="126">
      <c r="A21" s="76">
        <v>10</v>
      </c>
      <c r="B21" s="77" t="s">
        <v>42</v>
      </c>
      <c r="C21" s="78" t="s">
        <v>43</v>
      </c>
      <c r="D21" s="78" t="s">
        <v>78</v>
      </c>
      <c r="E21" s="79">
        <v>2023</v>
      </c>
      <c r="F21" s="79">
        <v>2024</v>
      </c>
      <c r="G21" s="80">
        <v>41545.307999999997</v>
      </c>
      <c r="H21" s="80">
        <v>20726.020999999997</v>
      </c>
      <c r="I21" s="80">
        <v>20421.36</v>
      </c>
      <c r="J21" s="80">
        <v>20078.379000000001</v>
      </c>
      <c r="K21" s="81" t="s">
        <v>41</v>
      </c>
      <c r="L21" s="80">
        <v>342.98099999999977</v>
      </c>
      <c r="M21" s="80">
        <f t="shared" si="3"/>
        <v>20726.021000000001</v>
      </c>
      <c r="N21" s="80">
        <v>20726.021000000001</v>
      </c>
      <c r="O21" s="80"/>
      <c r="P21" s="80"/>
      <c r="Q21" s="82" t="s">
        <v>45</v>
      </c>
      <c r="R21" s="83" t="s">
        <v>46</v>
      </c>
      <c r="S21" s="84" t="s">
        <v>47</v>
      </c>
      <c r="T21" s="82" t="s">
        <v>45</v>
      </c>
      <c r="U21" s="84" t="s">
        <v>79</v>
      </c>
      <c r="V21" s="84" t="s">
        <v>80</v>
      </c>
      <c r="W21" s="82" t="s">
        <v>39</v>
      </c>
      <c r="X21" s="85"/>
      <c r="Y21" s="82" t="s">
        <v>39</v>
      </c>
      <c r="Z21" s="86"/>
      <c r="AA21" s="106">
        <v>46</v>
      </c>
      <c r="AB21" s="107"/>
      <c r="AC21" s="86"/>
      <c r="AD21" s="88"/>
      <c r="AE21" s="89"/>
    </row>
    <row r="22" spans="1:31" s="90" customFormat="1" ht="126">
      <c r="A22" s="76">
        <v>11</v>
      </c>
      <c r="B22" s="77" t="s">
        <v>42</v>
      </c>
      <c r="C22" s="78" t="s">
        <v>43</v>
      </c>
      <c r="D22" s="78" t="s">
        <v>81</v>
      </c>
      <c r="E22" s="79">
        <v>2023</v>
      </c>
      <c r="F22" s="79">
        <v>2024</v>
      </c>
      <c r="G22" s="80">
        <v>13572.172</v>
      </c>
      <c r="H22" s="80">
        <v>4953.1450000000004</v>
      </c>
      <c r="I22" s="80">
        <v>8372</v>
      </c>
      <c r="J22" s="80">
        <v>8340.7900000000009</v>
      </c>
      <c r="K22" s="81" t="s">
        <v>41</v>
      </c>
      <c r="L22" s="80">
        <v>31.209999999999127</v>
      </c>
      <c r="M22" s="80">
        <f t="shared" si="3"/>
        <v>3124.3130000000001</v>
      </c>
      <c r="N22" s="80">
        <v>3124.3130000000001</v>
      </c>
      <c r="O22" s="80"/>
      <c r="P22" s="80"/>
      <c r="Q22" s="82" t="s">
        <v>45</v>
      </c>
      <c r="R22" s="83" t="s">
        <v>46</v>
      </c>
      <c r="S22" s="84" t="s">
        <v>47</v>
      </c>
      <c r="T22" s="82" t="s">
        <v>45</v>
      </c>
      <c r="U22" s="84" t="s">
        <v>82</v>
      </c>
      <c r="V22" s="84" t="s">
        <v>83</v>
      </c>
      <c r="W22" s="82" t="s">
        <v>39</v>
      </c>
      <c r="X22" s="85"/>
      <c r="Y22" s="82" t="s">
        <v>39</v>
      </c>
      <c r="Z22" s="86"/>
      <c r="AA22" s="106">
        <v>20</v>
      </c>
      <c r="AB22" s="107"/>
      <c r="AC22" s="86"/>
      <c r="AD22" s="88"/>
      <c r="AE22" s="89"/>
    </row>
    <row r="23" spans="1:31" s="90" customFormat="1" ht="126">
      <c r="A23" s="76">
        <v>12</v>
      </c>
      <c r="B23" s="77" t="s">
        <v>42</v>
      </c>
      <c r="C23" s="78" t="s">
        <v>43</v>
      </c>
      <c r="D23" s="78" t="s">
        <v>84</v>
      </c>
      <c r="E23" s="79">
        <v>2023</v>
      </c>
      <c r="F23" s="79">
        <v>2024</v>
      </c>
      <c r="G23" s="80">
        <v>13364.214</v>
      </c>
      <c r="H23" s="80">
        <v>2833.7790000000005</v>
      </c>
      <c r="I23" s="80">
        <v>13059.814</v>
      </c>
      <c r="J23" s="80">
        <v>10226.035</v>
      </c>
      <c r="K23" s="81" t="s">
        <v>41</v>
      </c>
      <c r="L23" s="97">
        <v>2833.779</v>
      </c>
      <c r="M23" s="80">
        <f t="shared" si="3"/>
        <v>2833.779</v>
      </c>
      <c r="N23" s="80">
        <v>2833.779</v>
      </c>
      <c r="O23" s="80"/>
      <c r="P23" s="80"/>
      <c r="Q23" s="82" t="s">
        <v>45</v>
      </c>
      <c r="R23" s="83" t="s">
        <v>46</v>
      </c>
      <c r="S23" s="84" t="s">
        <v>47</v>
      </c>
      <c r="T23" s="82" t="s">
        <v>45</v>
      </c>
      <c r="U23" s="99" t="s">
        <v>85</v>
      </c>
      <c r="V23" s="100" t="s">
        <v>86</v>
      </c>
      <c r="W23" s="82" t="s">
        <v>39</v>
      </c>
      <c r="X23" s="85"/>
      <c r="Y23" s="82" t="s">
        <v>39</v>
      </c>
      <c r="Z23" s="86"/>
      <c r="AA23" s="106">
        <v>22</v>
      </c>
      <c r="AB23" s="107"/>
      <c r="AC23" s="86"/>
      <c r="AD23" s="88"/>
      <c r="AE23" s="89"/>
    </row>
    <row r="24" spans="1:31" s="90" customFormat="1" ht="126">
      <c r="A24" s="76">
        <v>13</v>
      </c>
      <c r="B24" s="77" t="s">
        <v>42</v>
      </c>
      <c r="C24" s="78" t="s">
        <v>43</v>
      </c>
      <c r="D24" s="78" t="s">
        <v>87</v>
      </c>
      <c r="E24" s="79">
        <v>2023</v>
      </c>
      <c r="F24" s="79">
        <v>2024</v>
      </c>
      <c r="G24" s="80">
        <v>47725.02</v>
      </c>
      <c r="H24" s="80">
        <v>33839.497999999992</v>
      </c>
      <c r="I24" s="80">
        <v>23676.959999999999</v>
      </c>
      <c r="J24" s="80">
        <v>12955.465</v>
      </c>
      <c r="K24" s="81" t="s">
        <v>41</v>
      </c>
      <c r="L24" s="97">
        <v>10721.495000000001</v>
      </c>
      <c r="M24" s="80">
        <f t="shared" si="3"/>
        <v>33839.498</v>
      </c>
      <c r="N24" s="80">
        <v>33839.498</v>
      </c>
      <c r="O24" s="80"/>
      <c r="P24" s="80"/>
      <c r="Q24" s="82" t="s">
        <v>45</v>
      </c>
      <c r="R24" s="101" t="s">
        <v>46</v>
      </c>
      <c r="S24" s="84" t="s">
        <v>47</v>
      </c>
      <c r="T24" s="82" t="s">
        <v>45</v>
      </c>
      <c r="U24" s="84" t="s">
        <v>88</v>
      </c>
      <c r="V24" s="84" t="s">
        <v>89</v>
      </c>
      <c r="W24" s="82" t="s">
        <v>39</v>
      </c>
      <c r="X24" s="85"/>
      <c r="Y24" s="82" t="s">
        <v>39</v>
      </c>
      <c r="Z24" s="86"/>
      <c r="AA24" s="106">
        <v>20</v>
      </c>
      <c r="AB24" s="107"/>
      <c r="AC24" s="86"/>
      <c r="AD24" s="88"/>
      <c r="AE24" s="89"/>
    </row>
    <row r="25" spans="1:31" s="90" customFormat="1" ht="336">
      <c r="A25" s="76">
        <v>14</v>
      </c>
      <c r="B25" s="77" t="s">
        <v>42</v>
      </c>
      <c r="C25" s="78" t="s">
        <v>43</v>
      </c>
      <c r="D25" s="78" t="s">
        <v>90</v>
      </c>
      <c r="E25" s="79">
        <v>2023</v>
      </c>
      <c r="F25" s="79">
        <v>2024</v>
      </c>
      <c r="G25" s="80">
        <v>35528.911999999997</v>
      </c>
      <c r="H25" s="80">
        <v>26240.083999999995</v>
      </c>
      <c r="I25" s="80">
        <v>16131.287</v>
      </c>
      <c r="J25" s="80">
        <v>8153.5680000000002</v>
      </c>
      <c r="K25" s="81" t="s">
        <v>41</v>
      </c>
      <c r="L25" s="97">
        <v>7977.7190000000001</v>
      </c>
      <c r="M25" s="80">
        <f t="shared" si="3"/>
        <v>26240.083999999999</v>
      </c>
      <c r="N25" s="80">
        <v>26240.083999999999</v>
      </c>
      <c r="O25" s="80"/>
      <c r="P25" s="80"/>
      <c r="Q25" s="82" t="s">
        <v>45</v>
      </c>
      <c r="R25" s="101" t="s">
        <v>46</v>
      </c>
      <c r="S25" s="84" t="s">
        <v>75</v>
      </c>
      <c r="T25" s="82" t="s">
        <v>45</v>
      </c>
      <c r="U25" s="84" t="s">
        <v>91</v>
      </c>
      <c r="V25" s="84" t="s">
        <v>92</v>
      </c>
      <c r="W25" s="82" t="s">
        <v>39</v>
      </c>
      <c r="X25" s="85"/>
      <c r="Y25" s="82" t="s">
        <v>39</v>
      </c>
      <c r="Z25" s="86"/>
      <c r="AA25" s="106">
        <v>40</v>
      </c>
      <c r="AB25" s="106">
        <v>20</v>
      </c>
      <c r="AC25" s="79" t="s">
        <v>93</v>
      </c>
      <c r="AD25" s="88"/>
      <c r="AE25" s="89"/>
    </row>
    <row r="26" spans="1:31" s="90" customFormat="1" ht="126">
      <c r="A26" s="76">
        <v>15</v>
      </c>
      <c r="B26" s="77" t="s">
        <v>42</v>
      </c>
      <c r="C26" s="78" t="s">
        <v>43</v>
      </c>
      <c r="D26" s="78" t="s">
        <v>94</v>
      </c>
      <c r="E26" s="79">
        <v>2023</v>
      </c>
      <c r="F26" s="79">
        <v>2024</v>
      </c>
      <c r="G26" s="80">
        <v>21916.076000000001</v>
      </c>
      <c r="H26" s="80">
        <v>15867.595000000001</v>
      </c>
      <c r="I26" s="80">
        <v>15006.18</v>
      </c>
      <c r="J26" s="80">
        <v>5343.4759999999997</v>
      </c>
      <c r="K26" s="81" t="s">
        <v>41</v>
      </c>
      <c r="L26" s="97">
        <v>9662.7039999999997</v>
      </c>
      <c r="M26" s="80">
        <f t="shared" si="3"/>
        <v>15867.594999999999</v>
      </c>
      <c r="N26" s="80">
        <v>15867.594999999999</v>
      </c>
      <c r="O26" s="80"/>
      <c r="P26" s="80"/>
      <c r="Q26" s="82" t="s">
        <v>45</v>
      </c>
      <c r="R26" s="101" t="s">
        <v>46</v>
      </c>
      <c r="S26" s="84" t="s">
        <v>47</v>
      </c>
      <c r="T26" s="82" t="s">
        <v>45</v>
      </c>
      <c r="U26" s="84" t="s">
        <v>95</v>
      </c>
      <c r="V26" s="84" t="s">
        <v>96</v>
      </c>
      <c r="W26" s="82" t="s">
        <v>39</v>
      </c>
      <c r="X26" s="85"/>
      <c r="Y26" s="82" t="s">
        <v>39</v>
      </c>
      <c r="Z26" s="86"/>
      <c r="AA26" s="106">
        <v>20</v>
      </c>
      <c r="AB26" s="107"/>
      <c r="AC26" s="86"/>
      <c r="AD26" s="88"/>
      <c r="AE26" s="89"/>
    </row>
    <row r="27" spans="1:31" s="90" customFormat="1" ht="126">
      <c r="A27" s="76">
        <v>16</v>
      </c>
      <c r="B27" s="77" t="s">
        <v>42</v>
      </c>
      <c r="C27" s="78" t="s">
        <v>43</v>
      </c>
      <c r="D27" s="78" t="s">
        <v>97</v>
      </c>
      <c r="E27" s="79">
        <v>2023</v>
      </c>
      <c r="F27" s="79">
        <v>2024</v>
      </c>
      <c r="G27" s="80">
        <v>32631.593000000001</v>
      </c>
      <c r="H27" s="80">
        <v>23190.565000000002</v>
      </c>
      <c r="I27" s="80">
        <v>14670.433999999999</v>
      </c>
      <c r="J27" s="80">
        <v>8690.0400000000009</v>
      </c>
      <c r="K27" s="81" t="s">
        <v>41</v>
      </c>
      <c r="L27" s="97">
        <v>5980.3940000000002</v>
      </c>
      <c r="M27" s="80">
        <f t="shared" si="3"/>
        <v>23190.564999999999</v>
      </c>
      <c r="N27" s="80">
        <v>23190.564999999999</v>
      </c>
      <c r="O27" s="80"/>
      <c r="P27" s="80"/>
      <c r="Q27" s="82" t="s">
        <v>45</v>
      </c>
      <c r="R27" s="101" t="s">
        <v>46</v>
      </c>
      <c r="S27" s="84" t="s">
        <v>47</v>
      </c>
      <c r="T27" s="82" t="s">
        <v>45</v>
      </c>
      <c r="U27" s="84" t="s">
        <v>98</v>
      </c>
      <c r="V27" s="84" t="s">
        <v>99</v>
      </c>
      <c r="W27" s="82" t="s">
        <v>39</v>
      </c>
      <c r="X27" s="85"/>
      <c r="Y27" s="82" t="s">
        <v>39</v>
      </c>
      <c r="Z27" s="86"/>
      <c r="AA27" s="106">
        <v>24</v>
      </c>
      <c r="AB27" s="107"/>
      <c r="AC27" s="86"/>
      <c r="AD27" s="88"/>
      <c r="AE27" s="89"/>
    </row>
    <row r="28" spans="1:31" s="90" customFormat="1" ht="126">
      <c r="A28" s="76">
        <v>17</v>
      </c>
      <c r="B28" s="77" t="s">
        <v>42</v>
      </c>
      <c r="C28" s="78" t="s">
        <v>100</v>
      </c>
      <c r="D28" s="78" t="s">
        <v>101</v>
      </c>
      <c r="E28" s="79">
        <v>2023</v>
      </c>
      <c r="F28" s="79">
        <v>2024</v>
      </c>
      <c r="G28" s="80">
        <v>29555.52</v>
      </c>
      <c r="H28" s="80">
        <v>15363.589000000002</v>
      </c>
      <c r="I28" s="80">
        <v>24763.761999999999</v>
      </c>
      <c r="J28" s="80">
        <v>13901.790999999999</v>
      </c>
      <c r="K28" s="81" t="s">
        <v>41</v>
      </c>
      <c r="L28" s="97">
        <v>10861.971</v>
      </c>
      <c r="M28" s="80">
        <f t="shared" si="3"/>
        <v>10861.971</v>
      </c>
      <c r="N28" s="97">
        <v>10861.971</v>
      </c>
      <c r="O28" s="97"/>
      <c r="P28" s="80"/>
      <c r="Q28" s="82" t="s">
        <v>45</v>
      </c>
      <c r="R28" s="102" t="s">
        <v>46</v>
      </c>
      <c r="S28" s="84" t="s">
        <v>47</v>
      </c>
      <c r="T28" s="103" t="s">
        <v>45</v>
      </c>
      <c r="U28" s="79" t="s">
        <v>102</v>
      </c>
      <c r="V28" s="79" t="s">
        <v>103</v>
      </c>
      <c r="W28" s="82" t="s">
        <v>39</v>
      </c>
      <c r="X28" s="85"/>
      <c r="Y28" s="82" t="s">
        <v>39</v>
      </c>
      <c r="Z28" s="86"/>
      <c r="AA28" s="108">
        <v>287</v>
      </c>
      <c r="AB28" s="107"/>
      <c r="AC28" s="86"/>
      <c r="AD28" s="88"/>
      <c r="AE28" s="89"/>
    </row>
    <row r="29" spans="1:31" s="90" customFormat="1" ht="126">
      <c r="A29" s="76">
        <v>18</v>
      </c>
      <c r="B29" s="77" t="s">
        <v>42</v>
      </c>
      <c r="C29" s="78" t="s">
        <v>100</v>
      </c>
      <c r="D29" s="78" t="s">
        <v>104</v>
      </c>
      <c r="E29" s="79">
        <v>2023</v>
      </c>
      <c r="F29" s="79">
        <v>2025</v>
      </c>
      <c r="G29" s="80">
        <v>73368</v>
      </c>
      <c r="H29" s="80">
        <v>73368</v>
      </c>
      <c r="I29" s="80">
        <v>41162.67</v>
      </c>
      <c r="J29" s="80"/>
      <c r="K29" s="81" t="s">
        <v>41</v>
      </c>
      <c r="L29" s="80">
        <v>41162.67</v>
      </c>
      <c r="M29" s="80">
        <f t="shared" si="3"/>
        <v>41162.67</v>
      </c>
      <c r="N29" s="80">
        <v>41162.67</v>
      </c>
      <c r="O29" s="80"/>
      <c r="P29" s="80"/>
      <c r="Q29" s="82" t="s">
        <v>39</v>
      </c>
      <c r="R29" s="102" t="s">
        <v>46</v>
      </c>
      <c r="S29" s="84" t="s">
        <v>47</v>
      </c>
      <c r="T29" s="103" t="s">
        <v>45</v>
      </c>
      <c r="U29" s="79" t="s">
        <v>105</v>
      </c>
      <c r="V29" s="79" t="s">
        <v>106</v>
      </c>
      <c r="W29" s="82" t="s">
        <v>39</v>
      </c>
      <c r="X29" s="85"/>
      <c r="Y29" s="82" t="s">
        <v>39</v>
      </c>
      <c r="Z29" s="86"/>
      <c r="AA29" s="107">
        <v>75</v>
      </c>
      <c r="AB29" s="107"/>
      <c r="AC29" s="86"/>
      <c r="AD29" s="88"/>
      <c r="AE29" s="89"/>
    </row>
    <row r="30" spans="1:31" s="90" customFormat="1" ht="126">
      <c r="A30" s="76">
        <v>19</v>
      </c>
      <c r="B30" s="77" t="s">
        <v>42</v>
      </c>
      <c r="C30" s="78" t="s">
        <v>100</v>
      </c>
      <c r="D30" s="78" t="s">
        <v>107</v>
      </c>
      <c r="E30" s="79">
        <v>2023</v>
      </c>
      <c r="F30" s="79">
        <v>2025</v>
      </c>
      <c r="G30" s="80">
        <v>81969.86</v>
      </c>
      <c r="H30" s="80">
        <v>81090.722999999998</v>
      </c>
      <c r="I30" s="80">
        <v>105234.311</v>
      </c>
      <c r="J30" s="80"/>
      <c r="K30" s="81" t="s">
        <v>41</v>
      </c>
      <c r="L30" s="80">
        <v>105234.311</v>
      </c>
      <c r="M30" s="80">
        <f t="shared" si="3"/>
        <v>81090.722999999998</v>
      </c>
      <c r="N30" s="80">
        <v>81090.722999999998</v>
      </c>
      <c r="O30" s="80"/>
      <c r="P30" s="80"/>
      <c r="Q30" s="82" t="s">
        <v>39</v>
      </c>
      <c r="R30" s="102" t="s">
        <v>46</v>
      </c>
      <c r="S30" s="84" t="s">
        <v>47</v>
      </c>
      <c r="T30" s="103" t="s">
        <v>45</v>
      </c>
      <c r="U30" s="79" t="s">
        <v>108</v>
      </c>
      <c r="V30" s="79" t="s">
        <v>109</v>
      </c>
      <c r="W30" s="82" t="s">
        <v>39</v>
      </c>
      <c r="X30" s="85"/>
      <c r="Y30" s="82" t="s">
        <v>39</v>
      </c>
      <c r="Z30" s="86"/>
      <c r="AA30" s="107">
        <v>346</v>
      </c>
      <c r="AB30" s="107"/>
      <c r="AC30" s="86"/>
      <c r="AD30" s="88"/>
      <c r="AE30" s="89"/>
    </row>
    <row r="31" spans="1:31" s="90" customFormat="1" ht="126">
      <c r="A31" s="76">
        <v>20</v>
      </c>
      <c r="B31" s="77" t="s">
        <v>42</v>
      </c>
      <c r="C31" s="78" t="s">
        <v>100</v>
      </c>
      <c r="D31" s="78" t="s">
        <v>110</v>
      </c>
      <c r="E31" s="79">
        <v>2023</v>
      </c>
      <c r="F31" s="79">
        <v>2025</v>
      </c>
      <c r="G31" s="80">
        <v>102478.3</v>
      </c>
      <c r="H31" s="80">
        <v>102304.27100000001</v>
      </c>
      <c r="I31" s="80">
        <v>97730.221000000005</v>
      </c>
      <c r="J31" s="80"/>
      <c r="K31" s="81" t="s">
        <v>41</v>
      </c>
      <c r="L31" s="80">
        <v>97730.221000000005</v>
      </c>
      <c r="M31" s="80">
        <f t="shared" si="3"/>
        <v>97730.221000000005</v>
      </c>
      <c r="N31" s="80">
        <v>97730.221000000005</v>
      </c>
      <c r="O31" s="80"/>
      <c r="P31" s="80"/>
      <c r="Q31" s="82" t="s">
        <v>39</v>
      </c>
      <c r="R31" s="102" t="s">
        <v>46</v>
      </c>
      <c r="S31" s="84" t="s">
        <v>47</v>
      </c>
      <c r="T31" s="103" t="s">
        <v>45</v>
      </c>
      <c r="U31" s="79" t="s">
        <v>111</v>
      </c>
      <c r="V31" s="79" t="s">
        <v>112</v>
      </c>
      <c r="W31" s="82" t="s">
        <v>39</v>
      </c>
      <c r="X31" s="85"/>
      <c r="Y31" s="82" t="s">
        <v>39</v>
      </c>
      <c r="Z31" s="86"/>
      <c r="AA31" s="107">
        <v>250</v>
      </c>
      <c r="AB31" s="107"/>
      <c r="AC31" s="86"/>
      <c r="AD31" s="88"/>
      <c r="AE31" s="89"/>
    </row>
    <row r="32" spans="1:31" s="90" customFormat="1" ht="126">
      <c r="A32" s="76">
        <v>21</v>
      </c>
      <c r="B32" s="77" t="s">
        <v>42</v>
      </c>
      <c r="C32" s="78" t="s">
        <v>100</v>
      </c>
      <c r="D32" s="78" t="s">
        <v>113</v>
      </c>
      <c r="E32" s="79">
        <v>2023</v>
      </c>
      <c r="F32" s="79">
        <v>2025</v>
      </c>
      <c r="G32" s="80">
        <v>79454.644</v>
      </c>
      <c r="H32" s="80">
        <v>78903.876999999993</v>
      </c>
      <c r="I32" s="80">
        <v>83647.603000000003</v>
      </c>
      <c r="J32" s="80"/>
      <c r="K32" s="81" t="s">
        <v>41</v>
      </c>
      <c r="L32" s="80">
        <v>83647.603000000003</v>
      </c>
      <c r="M32" s="80">
        <f t="shared" si="3"/>
        <v>78903.876999999993</v>
      </c>
      <c r="N32" s="80">
        <v>78903.876999999993</v>
      </c>
      <c r="O32" s="80"/>
      <c r="P32" s="80"/>
      <c r="Q32" s="82" t="s">
        <v>45</v>
      </c>
      <c r="R32" s="102" t="s">
        <v>46</v>
      </c>
      <c r="S32" s="84" t="s">
        <v>47</v>
      </c>
      <c r="T32" s="103" t="s">
        <v>45</v>
      </c>
      <c r="U32" s="79" t="s">
        <v>114</v>
      </c>
      <c r="V32" s="79" t="s">
        <v>115</v>
      </c>
      <c r="W32" s="82" t="s">
        <v>39</v>
      </c>
      <c r="X32" s="85"/>
      <c r="Y32" s="82" t="s">
        <v>39</v>
      </c>
      <c r="Z32" s="86"/>
      <c r="AA32" s="109">
        <v>252</v>
      </c>
      <c r="AB32" s="107"/>
      <c r="AC32" s="86"/>
      <c r="AD32" s="88"/>
      <c r="AE32" s="89"/>
    </row>
    <row r="33" spans="1:31" s="90" customFormat="1" ht="126">
      <c r="A33" s="76">
        <v>22</v>
      </c>
      <c r="B33" s="77" t="s">
        <v>42</v>
      </c>
      <c r="C33" s="78" t="s">
        <v>100</v>
      </c>
      <c r="D33" s="78" t="s">
        <v>116</v>
      </c>
      <c r="E33" s="79">
        <v>2023</v>
      </c>
      <c r="F33" s="79">
        <v>2025</v>
      </c>
      <c r="G33" s="80">
        <v>12609.473</v>
      </c>
      <c r="H33" s="80">
        <v>8936.4740000000002</v>
      </c>
      <c r="I33" s="80">
        <v>14521.412</v>
      </c>
      <c r="J33" s="80">
        <v>3547.5149999999999</v>
      </c>
      <c r="K33" s="81" t="s">
        <v>41</v>
      </c>
      <c r="L33" s="80">
        <v>10973.897000000001</v>
      </c>
      <c r="M33" s="80">
        <f t="shared" si="3"/>
        <v>8936.4740000000002</v>
      </c>
      <c r="N33" s="80">
        <v>8936.4740000000002</v>
      </c>
      <c r="O33" s="80"/>
      <c r="P33" s="80"/>
      <c r="Q33" s="82" t="s">
        <v>45</v>
      </c>
      <c r="R33" s="102" t="s">
        <v>46</v>
      </c>
      <c r="S33" s="84" t="s">
        <v>47</v>
      </c>
      <c r="T33" s="103" t="s">
        <v>45</v>
      </c>
      <c r="U33" s="79" t="s">
        <v>117</v>
      </c>
      <c r="V33" s="79" t="s">
        <v>118</v>
      </c>
      <c r="W33" s="82" t="s">
        <v>39</v>
      </c>
      <c r="X33" s="85"/>
      <c r="Y33" s="82" t="s">
        <v>39</v>
      </c>
      <c r="Z33" s="86"/>
      <c r="AA33" s="109">
        <v>452</v>
      </c>
      <c r="AB33" s="107"/>
      <c r="AC33" s="86"/>
      <c r="AD33" s="88"/>
      <c r="AE33" s="89"/>
    </row>
    <row r="34" spans="1:31" s="90" customFormat="1" ht="126">
      <c r="A34" s="76">
        <v>23</v>
      </c>
      <c r="B34" s="77" t="s">
        <v>42</v>
      </c>
      <c r="C34" s="78" t="s">
        <v>100</v>
      </c>
      <c r="D34" s="78" t="s">
        <v>119</v>
      </c>
      <c r="E34" s="79">
        <v>2023</v>
      </c>
      <c r="F34" s="79">
        <v>2025</v>
      </c>
      <c r="G34" s="80">
        <v>367765.69300000003</v>
      </c>
      <c r="H34" s="80">
        <v>367765.69300000003</v>
      </c>
      <c r="I34" s="80">
        <v>160849.22399999999</v>
      </c>
      <c r="J34" s="80"/>
      <c r="K34" s="81" t="s">
        <v>41</v>
      </c>
      <c r="L34" s="80">
        <v>160849.22399999999</v>
      </c>
      <c r="M34" s="80">
        <f t="shared" si="3"/>
        <v>160849.22399999999</v>
      </c>
      <c r="N34" s="80">
        <v>160849.22399999999</v>
      </c>
      <c r="O34" s="80"/>
      <c r="P34" s="80"/>
      <c r="Q34" s="82" t="s">
        <v>45</v>
      </c>
      <c r="R34" s="102" t="s">
        <v>46</v>
      </c>
      <c r="S34" s="84" t="s">
        <v>47</v>
      </c>
      <c r="T34" s="103" t="s">
        <v>45</v>
      </c>
      <c r="U34" s="79" t="s">
        <v>120</v>
      </c>
      <c r="V34" s="79" t="s">
        <v>121</v>
      </c>
      <c r="W34" s="82" t="s">
        <v>39</v>
      </c>
      <c r="X34" s="85"/>
      <c r="Y34" s="82" t="s">
        <v>39</v>
      </c>
      <c r="Z34" s="86"/>
      <c r="AA34" s="109">
        <v>384</v>
      </c>
      <c r="AB34" s="107"/>
      <c r="AC34" s="86"/>
      <c r="AD34" s="88"/>
      <c r="AE34" s="89"/>
    </row>
    <row r="35" spans="1:31" s="90" customFormat="1" ht="126">
      <c r="A35" s="76">
        <v>24</v>
      </c>
      <c r="B35" s="77" t="s">
        <v>42</v>
      </c>
      <c r="C35" s="78" t="s">
        <v>100</v>
      </c>
      <c r="D35" s="78" t="s">
        <v>122</v>
      </c>
      <c r="E35" s="79">
        <v>2023</v>
      </c>
      <c r="F35" s="79">
        <v>2025</v>
      </c>
      <c r="G35" s="80">
        <v>136081.51800000001</v>
      </c>
      <c r="H35" s="80">
        <v>136081.51800000001</v>
      </c>
      <c r="I35" s="80">
        <v>101691.29399999999</v>
      </c>
      <c r="J35" s="80">
        <v>27311.572</v>
      </c>
      <c r="K35" s="81" t="s">
        <v>41</v>
      </c>
      <c r="L35" s="80">
        <v>74379.721999999994</v>
      </c>
      <c r="M35" s="80">
        <f t="shared" si="3"/>
        <v>74379.721999999994</v>
      </c>
      <c r="N35" s="80">
        <v>74379.721999999994</v>
      </c>
      <c r="O35" s="80"/>
      <c r="P35" s="80"/>
      <c r="Q35" s="82" t="s">
        <v>45</v>
      </c>
      <c r="R35" s="102" t="s">
        <v>46</v>
      </c>
      <c r="S35" s="84" t="s">
        <v>47</v>
      </c>
      <c r="T35" s="103" t="s">
        <v>45</v>
      </c>
      <c r="U35" s="79" t="s">
        <v>123</v>
      </c>
      <c r="V35" s="79" t="s">
        <v>124</v>
      </c>
      <c r="W35" s="82" t="s">
        <v>39</v>
      </c>
      <c r="X35" s="85"/>
      <c r="Y35" s="82" t="s">
        <v>39</v>
      </c>
      <c r="Z35" s="86"/>
      <c r="AA35" s="107">
        <v>402</v>
      </c>
      <c r="AB35" s="107"/>
      <c r="AC35" s="86"/>
      <c r="AD35" s="88"/>
      <c r="AE35" s="89"/>
    </row>
    <row r="36" spans="1:31" s="90" customFormat="1" ht="126">
      <c r="A36" s="76">
        <v>25</v>
      </c>
      <c r="B36" s="77" t="s">
        <v>42</v>
      </c>
      <c r="C36" s="78" t="s">
        <v>100</v>
      </c>
      <c r="D36" s="78" t="s">
        <v>125</v>
      </c>
      <c r="E36" s="79">
        <v>2023</v>
      </c>
      <c r="F36" s="79">
        <v>2025</v>
      </c>
      <c r="G36" s="80">
        <v>160523.32699999999</v>
      </c>
      <c r="H36" s="80">
        <v>160523.32699999999</v>
      </c>
      <c r="I36" s="80">
        <v>100200.194</v>
      </c>
      <c r="J36" s="80">
        <v>7841.2349999999997</v>
      </c>
      <c r="K36" s="81" t="s">
        <v>41</v>
      </c>
      <c r="L36" s="80">
        <v>92358.959000000003</v>
      </c>
      <c r="M36" s="80">
        <f t="shared" si="3"/>
        <v>92358.959000000003</v>
      </c>
      <c r="N36" s="80">
        <v>92358.959000000003</v>
      </c>
      <c r="O36" s="80"/>
      <c r="P36" s="80"/>
      <c r="Q36" s="82" t="s">
        <v>45</v>
      </c>
      <c r="R36" s="102" t="s">
        <v>46</v>
      </c>
      <c r="S36" s="84" t="s">
        <v>47</v>
      </c>
      <c r="T36" s="103" t="s">
        <v>45</v>
      </c>
      <c r="U36" s="79" t="s">
        <v>126</v>
      </c>
      <c r="V36" s="79" t="s">
        <v>127</v>
      </c>
      <c r="W36" s="82" t="s">
        <v>39</v>
      </c>
      <c r="X36" s="85"/>
      <c r="Y36" s="82" t="s">
        <v>39</v>
      </c>
      <c r="Z36" s="86"/>
      <c r="AA36" s="109">
        <v>402</v>
      </c>
      <c r="AB36" s="107"/>
      <c r="AC36" s="86"/>
      <c r="AD36" s="88"/>
      <c r="AE36" s="89"/>
    </row>
    <row r="37" spans="1:31" s="90" customFormat="1" ht="126">
      <c r="A37" s="76">
        <v>26</v>
      </c>
      <c r="B37" s="77" t="s">
        <v>42</v>
      </c>
      <c r="C37" s="78" t="s">
        <v>100</v>
      </c>
      <c r="D37" s="78" t="s">
        <v>128</v>
      </c>
      <c r="E37" s="79">
        <v>2023</v>
      </c>
      <c r="F37" s="79">
        <v>2025</v>
      </c>
      <c r="G37" s="80" t="s">
        <v>129</v>
      </c>
      <c r="H37" s="80">
        <v>229131.476</v>
      </c>
      <c r="I37" s="80">
        <v>114000</v>
      </c>
      <c r="J37" s="80"/>
      <c r="K37" s="81" t="s">
        <v>41</v>
      </c>
      <c r="L37" s="80">
        <v>114000</v>
      </c>
      <c r="M37" s="80">
        <f t="shared" si="3"/>
        <v>114000</v>
      </c>
      <c r="N37" s="80">
        <v>114000</v>
      </c>
      <c r="O37" s="80"/>
      <c r="P37" s="80"/>
      <c r="Q37" s="82" t="s">
        <v>39</v>
      </c>
      <c r="R37" s="102" t="s">
        <v>46</v>
      </c>
      <c r="S37" s="84" t="s">
        <v>47</v>
      </c>
      <c r="T37" s="103" t="s">
        <v>45</v>
      </c>
      <c r="U37" s="79" t="s">
        <v>130</v>
      </c>
      <c r="V37" s="79" t="s">
        <v>131</v>
      </c>
      <c r="W37" s="82" t="s">
        <v>39</v>
      </c>
      <c r="X37" s="85"/>
      <c r="Y37" s="82" t="s">
        <v>39</v>
      </c>
      <c r="Z37" s="86"/>
      <c r="AA37" s="109">
        <v>252</v>
      </c>
      <c r="AB37" s="107"/>
      <c r="AC37" s="86"/>
      <c r="AD37" s="88"/>
      <c r="AE37" s="89"/>
    </row>
    <row r="38" spans="1:31" s="90" customFormat="1" ht="126">
      <c r="A38" s="76">
        <v>27</v>
      </c>
      <c r="B38" s="77" t="s">
        <v>42</v>
      </c>
      <c r="C38" s="78" t="s">
        <v>100</v>
      </c>
      <c r="D38" s="78" t="s">
        <v>132</v>
      </c>
      <c r="E38" s="79">
        <v>2023</v>
      </c>
      <c r="F38" s="79">
        <v>2025</v>
      </c>
      <c r="G38" s="80" t="s">
        <v>133</v>
      </c>
      <c r="H38" s="80">
        <v>181724.13500000001</v>
      </c>
      <c r="I38" s="80">
        <v>95000</v>
      </c>
      <c r="J38" s="80">
        <v>401.87099999999998</v>
      </c>
      <c r="K38" s="81" t="s">
        <v>41</v>
      </c>
      <c r="L38" s="80">
        <v>94598.129000000001</v>
      </c>
      <c r="M38" s="80">
        <f t="shared" si="3"/>
        <v>94598.129000000001</v>
      </c>
      <c r="N38" s="97">
        <v>94598.129000000001</v>
      </c>
      <c r="O38" s="80"/>
      <c r="P38" s="80"/>
      <c r="Q38" s="82" t="s">
        <v>45</v>
      </c>
      <c r="R38" s="102" t="s">
        <v>46</v>
      </c>
      <c r="S38" s="84" t="s">
        <v>47</v>
      </c>
      <c r="T38" s="103" t="s">
        <v>45</v>
      </c>
      <c r="U38" s="79" t="s">
        <v>134</v>
      </c>
      <c r="V38" s="79" t="s">
        <v>135</v>
      </c>
      <c r="W38" s="82" t="s">
        <v>39</v>
      </c>
      <c r="X38" s="85"/>
      <c r="Y38" s="82" t="s">
        <v>39</v>
      </c>
      <c r="Z38" s="86"/>
      <c r="AA38" s="109">
        <v>485</v>
      </c>
      <c r="AB38" s="107"/>
      <c r="AC38" s="86"/>
      <c r="AD38" s="88"/>
      <c r="AE38" s="89"/>
    </row>
    <row r="39" spans="1:31" s="90" customFormat="1" ht="147">
      <c r="A39" s="76">
        <v>28</v>
      </c>
      <c r="B39" s="77" t="s">
        <v>42</v>
      </c>
      <c r="C39" s="78" t="s">
        <v>43</v>
      </c>
      <c r="D39" s="78" t="s">
        <v>136</v>
      </c>
      <c r="E39" s="79">
        <v>2023</v>
      </c>
      <c r="F39" s="79">
        <v>2024</v>
      </c>
      <c r="G39" s="80">
        <v>30610.827000000001</v>
      </c>
      <c r="H39" s="80">
        <v>11003.962140000003</v>
      </c>
      <c r="I39" s="80">
        <v>32388.598000000002</v>
      </c>
      <c r="J39" s="80">
        <v>19145.8</v>
      </c>
      <c r="K39" s="81" t="s">
        <v>41</v>
      </c>
      <c r="L39" s="80">
        <v>13242.798000000003</v>
      </c>
      <c r="M39" s="80">
        <f t="shared" si="3"/>
        <v>11003.962</v>
      </c>
      <c r="N39" s="80">
        <v>11003.962</v>
      </c>
      <c r="O39" s="80"/>
      <c r="P39" s="80"/>
      <c r="Q39" s="82" t="s">
        <v>45</v>
      </c>
      <c r="R39" s="102" t="s">
        <v>46</v>
      </c>
      <c r="S39" s="84" t="s">
        <v>47</v>
      </c>
      <c r="T39" s="82" t="s">
        <v>45</v>
      </c>
      <c r="U39" s="84" t="s">
        <v>137</v>
      </c>
      <c r="V39" s="84" t="s">
        <v>138</v>
      </c>
      <c r="W39" s="82" t="s">
        <v>39</v>
      </c>
      <c r="X39" s="85"/>
      <c r="Y39" s="82" t="s">
        <v>39</v>
      </c>
      <c r="Z39" s="86"/>
      <c r="AA39" s="106">
        <v>41667</v>
      </c>
      <c r="AB39" s="107"/>
      <c r="AC39" s="86"/>
      <c r="AD39" s="88"/>
      <c r="AE39" s="89"/>
    </row>
    <row r="40" spans="1:31" s="90" customFormat="1" ht="126">
      <c r="A40" s="76">
        <v>29</v>
      </c>
      <c r="B40" s="77" t="s">
        <v>42</v>
      </c>
      <c r="C40" s="78" t="s">
        <v>43</v>
      </c>
      <c r="D40" s="78" t="s">
        <v>139</v>
      </c>
      <c r="E40" s="79">
        <v>2023</v>
      </c>
      <c r="F40" s="79">
        <v>2024</v>
      </c>
      <c r="G40" s="80">
        <v>71832.414000000004</v>
      </c>
      <c r="H40" s="80">
        <v>47179.564530000003</v>
      </c>
      <c r="I40" s="80">
        <v>28927.602999999999</v>
      </c>
      <c r="J40" s="80">
        <v>23455.452000000001</v>
      </c>
      <c r="K40" s="81" t="s">
        <v>41</v>
      </c>
      <c r="L40" s="80">
        <v>5472.150999999998</v>
      </c>
      <c r="M40" s="80">
        <f t="shared" si="3"/>
        <v>47179.565000000002</v>
      </c>
      <c r="N40" s="80">
        <v>47179.565000000002</v>
      </c>
      <c r="O40" s="80"/>
      <c r="P40" s="80"/>
      <c r="Q40" s="82" t="s">
        <v>45</v>
      </c>
      <c r="R40" s="102" t="s">
        <v>46</v>
      </c>
      <c r="S40" s="84" t="s">
        <v>47</v>
      </c>
      <c r="T40" s="82" t="s">
        <v>45</v>
      </c>
      <c r="U40" s="84" t="s">
        <v>140</v>
      </c>
      <c r="V40" s="84" t="s">
        <v>141</v>
      </c>
      <c r="W40" s="82" t="s">
        <v>39</v>
      </c>
      <c r="X40" s="85"/>
      <c r="Y40" s="82" t="s">
        <v>39</v>
      </c>
      <c r="Z40" s="86"/>
      <c r="AA40" s="106">
        <v>18000</v>
      </c>
      <c r="AB40" s="106">
        <v>1016</v>
      </c>
      <c r="AC40" s="86"/>
      <c r="AD40" s="88"/>
      <c r="AE40" s="89"/>
    </row>
    <row r="41" spans="1:31" s="90" customFormat="1" ht="294">
      <c r="A41" s="76">
        <v>30</v>
      </c>
      <c r="B41" s="77" t="s">
        <v>42</v>
      </c>
      <c r="C41" s="78" t="s">
        <v>43</v>
      </c>
      <c r="D41" s="78" t="s">
        <v>142</v>
      </c>
      <c r="E41" s="79">
        <v>2023</v>
      </c>
      <c r="F41" s="79">
        <v>2024</v>
      </c>
      <c r="G41" s="80">
        <v>74324.191000000006</v>
      </c>
      <c r="H41" s="80">
        <v>48116.244110000007</v>
      </c>
      <c r="I41" s="80">
        <v>28635.133999999998</v>
      </c>
      <c r="J41" s="80">
        <v>19122.584999999999</v>
      </c>
      <c r="K41" s="81" t="s">
        <v>41</v>
      </c>
      <c r="L41" s="80">
        <v>9512.5489999999991</v>
      </c>
      <c r="M41" s="80">
        <f t="shared" si="3"/>
        <v>48116.243999999999</v>
      </c>
      <c r="N41" s="97">
        <v>48116.243999999999</v>
      </c>
      <c r="O41" s="80"/>
      <c r="P41" s="80"/>
      <c r="Q41" s="82" t="s">
        <v>45</v>
      </c>
      <c r="R41" s="102" t="s">
        <v>46</v>
      </c>
      <c r="S41" s="84" t="s">
        <v>47</v>
      </c>
      <c r="T41" s="84" t="s">
        <v>45</v>
      </c>
      <c r="U41" s="84" t="s">
        <v>143</v>
      </c>
      <c r="V41" s="84" t="s">
        <v>144</v>
      </c>
      <c r="W41" s="104" t="s">
        <v>39</v>
      </c>
      <c r="X41" s="104"/>
      <c r="Y41" s="104" t="s">
        <v>39</v>
      </c>
      <c r="Z41" s="104"/>
      <c r="AA41" s="106">
        <v>10500</v>
      </c>
      <c r="AB41" s="107">
        <v>668</v>
      </c>
      <c r="AC41" s="79" t="s">
        <v>145</v>
      </c>
      <c r="AD41" s="88"/>
      <c r="AE41" s="89"/>
    </row>
    <row r="42" spans="1:31" ht="126">
      <c r="A42" s="40">
        <v>31</v>
      </c>
      <c r="B42" s="30" t="s">
        <v>42</v>
      </c>
      <c r="C42" s="31" t="s">
        <v>43</v>
      </c>
      <c r="D42" s="31" t="s">
        <v>146</v>
      </c>
      <c r="E42" s="32">
        <v>2023</v>
      </c>
      <c r="F42" s="32">
        <v>2024</v>
      </c>
      <c r="G42" s="33">
        <v>5100</v>
      </c>
      <c r="H42" s="33">
        <v>5100</v>
      </c>
      <c r="I42" s="33">
        <v>5100</v>
      </c>
      <c r="J42" s="33"/>
      <c r="K42" s="48" t="s">
        <v>39</v>
      </c>
      <c r="L42" s="33">
        <v>5100</v>
      </c>
      <c r="M42" s="33">
        <f t="shared" si="3"/>
        <v>5100</v>
      </c>
      <c r="N42" s="33">
        <v>5100</v>
      </c>
      <c r="O42" s="33"/>
      <c r="P42" s="33"/>
      <c r="Q42" s="35" t="s">
        <v>40</v>
      </c>
      <c r="R42" s="51" t="s">
        <v>46</v>
      </c>
      <c r="S42" s="53" t="s">
        <v>147</v>
      </c>
      <c r="T42" s="36"/>
      <c r="U42" s="42"/>
      <c r="V42" s="42"/>
      <c r="W42" s="45" t="s">
        <v>39</v>
      </c>
      <c r="X42" s="42"/>
      <c r="Y42" s="45" t="s">
        <v>39</v>
      </c>
      <c r="Z42" s="43"/>
      <c r="AA42" s="105" t="s">
        <v>148</v>
      </c>
      <c r="AB42" s="110"/>
      <c r="AC42" s="32" t="s">
        <v>149</v>
      </c>
      <c r="AD42" s="28"/>
      <c r="AE42" s="9"/>
    </row>
    <row r="43" spans="1:31" ht="126">
      <c r="A43" s="40">
        <v>32</v>
      </c>
      <c r="B43" s="30" t="s">
        <v>42</v>
      </c>
      <c r="C43" s="31" t="s">
        <v>43</v>
      </c>
      <c r="D43" s="31" t="s">
        <v>150</v>
      </c>
      <c r="E43" s="32">
        <v>2023</v>
      </c>
      <c r="F43" s="32">
        <v>2024</v>
      </c>
      <c r="G43" s="33">
        <v>11670</v>
      </c>
      <c r="H43" s="33">
        <v>5371.2</v>
      </c>
      <c r="I43" s="33">
        <v>11670</v>
      </c>
      <c r="J43" s="33">
        <v>6298.8</v>
      </c>
      <c r="K43" s="48" t="s">
        <v>39</v>
      </c>
      <c r="L43" s="33">
        <v>5371.2</v>
      </c>
      <c r="M43" s="33">
        <f t="shared" si="3"/>
        <v>5370</v>
      </c>
      <c r="N43" s="33">
        <v>5370</v>
      </c>
      <c r="O43" s="33"/>
      <c r="P43" s="33"/>
      <c r="Q43" s="35" t="s">
        <v>40</v>
      </c>
      <c r="R43" s="51" t="s">
        <v>46</v>
      </c>
      <c r="S43" s="53" t="s">
        <v>147</v>
      </c>
      <c r="T43" s="36"/>
      <c r="U43" s="42"/>
      <c r="V43" s="42"/>
      <c r="W43" s="45" t="s">
        <v>39</v>
      </c>
      <c r="X43" s="42"/>
      <c r="Y43" s="45" t="s">
        <v>39</v>
      </c>
      <c r="Z43" s="43"/>
      <c r="AA43" s="105" t="s">
        <v>151</v>
      </c>
      <c r="AB43" s="110"/>
      <c r="AC43" s="32" t="s">
        <v>152</v>
      </c>
      <c r="AD43" s="28"/>
      <c r="AE43" s="9"/>
    </row>
    <row r="44" spans="1:31" ht="409.5">
      <c r="A44" s="40">
        <v>33</v>
      </c>
      <c r="B44" s="30" t="s">
        <v>42</v>
      </c>
      <c r="C44" s="31" t="s">
        <v>43</v>
      </c>
      <c r="D44" s="31" t="s">
        <v>153</v>
      </c>
      <c r="E44" s="32">
        <v>2023</v>
      </c>
      <c r="F44" s="32">
        <v>2024</v>
      </c>
      <c r="G44" s="33">
        <v>72997.513999999996</v>
      </c>
      <c r="H44" s="33">
        <v>31568.001999999993</v>
      </c>
      <c r="I44" s="33">
        <v>45726.012000000002</v>
      </c>
      <c r="J44" s="33">
        <v>41037.512000000002</v>
      </c>
      <c r="K44" s="48" t="s">
        <v>41</v>
      </c>
      <c r="L44" s="33">
        <v>4688.5</v>
      </c>
      <c r="M44" s="33">
        <f t="shared" si="3"/>
        <v>31568.002</v>
      </c>
      <c r="N44" s="33">
        <v>31568.002</v>
      </c>
      <c r="O44" s="33"/>
      <c r="P44" s="33"/>
      <c r="Q44" s="35" t="s">
        <v>45</v>
      </c>
      <c r="R44" s="52" t="s">
        <v>46</v>
      </c>
      <c r="S44" s="41" t="s">
        <v>154</v>
      </c>
      <c r="T44" s="35" t="s">
        <v>39</v>
      </c>
      <c r="U44" s="42"/>
      <c r="V44" s="41" t="s">
        <v>155</v>
      </c>
      <c r="W44" s="35" t="s">
        <v>39</v>
      </c>
      <c r="X44" s="42"/>
      <c r="Y44" s="35" t="s">
        <v>39</v>
      </c>
      <c r="Z44" s="43"/>
      <c r="AA44" s="105">
        <v>400</v>
      </c>
      <c r="AB44" s="110"/>
      <c r="AC44" s="32"/>
      <c r="AD44" s="28"/>
      <c r="AE44" s="9"/>
    </row>
    <row r="45" spans="1:31" ht="231">
      <c r="A45" s="40">
        <v>34</v>
      </c>
      <c r="B45" s="30" t="s">
        <v>42</v>
      </c>
      <c r="C45" s="31" t="s">
        <v>100</v>
      </c>
      <c r="D45" s="31" t="s">
        <v>156</v>
      </c>
      <c r="E45" s="32">
        <v>2023</v>
      </c>
      <c r="F45" s="32">
        <v>2025</v>
      </c>
      <c r="G45" s="33">
        <v>351765.61</v>
      </c>
      <c r="H45" s="50">
        <v>351765.61</v>
      </c>
      <c r="I45" s="33">
        <v>66835.467000000004</v>
      </c>
      <c r="J45" s="33"/>
      <c r="K45" s="48" t="s">
        <v>39</v>
      </c>
      <c r="L45" s="33">
        <v>66835.467000000004</v>
      </c>
      <c r="M45" s="33">
        <f t="shared" si="3"/>
        <v>246800</v>
      </c>
      <c r="N45" s="50">
        <v>246800</v>
      </c>
      <c r="O45" s="33"/>
      <c r="P45" s="33"/>
      <c r="Q45" s="35" t="s">
        <v>45</v>
      </c>
      <c r="R45" s="52" t="s">
        <v>46</v>
      </c>
      <c r="S45" s="54" t="s">
        <v>157</v>
      </c>
      <c r="T45" s="29" t="s">
        <v>45</v>
      </c>
      <c r="U45" s="32" t="s">
        <v>158</v>
      </c>
      <c r="V45" s="32" t="s">
        <v>159</v>
      </c>
      <c r="W45" s="35" t="s">
        <v>39</v>
      </c>
      <c r="X45" s="42"/>
      <c r="Y45" s="35" t="s">
        <v>39</v>
      </c>
      <c r="Z45" s="43"/>
      <c r="AA45" s="111">
        <v>370000</v>
      </c>
      <c r="AB45" s="110"/>
      <c r="AC45" s="32"/>
      <c r="AD45" s="28"/>
      <c r="AE45" s="9"/>
    </row>
    <row r="46" spans="1:31" ht="231">
      <c r="A46" s="40">
        <v>35</v>
      </c>
      <c r="B46" s="30" t="s">
        <v>42</v>
      </c>
      <c r="C46" s="31" t="s">
        <v>100</v>
      </c>
      <c r="D46" s="31" t="s">
        <v>160</v>
      </c>
      <c r="E46" s="32">
        <v>2023</v>
      </c>
      <c r="F46" s="32">
        <v>2025</v>
      </c>
      <c r="G46" s="33">
        <v>645447.03</v>
      </c>
      <c r="H46" s="33">
        <v>645447.03</v>
      </c>
      <c r="I46" s="33">
        <v>122634.935</v>
      </c>
      <c r="J46" s="33"/>
      <c r="K46" s="48" t="s">
        <v>39</v>
      </c>
      <c r="L46" s="33">
        <v>122634.935</v>
      </c>
      <c r="M46" s="33">
        <f t="shared" si="3"/>
        <v>451600</v>
      </c>
      <c r="N46" s="50">
        <v>451600</v>
      </c>
      <c r="O46" s="33"/>
      <c r="P46" s="33"/>
      <c r="Q46" s="35" t="s">
        <v>39</v>
      </c>
      <c r="R46" s="52" t="s">
        <v>46</v>
      </c>
      <c r="S46" s="54" t="s">
        <v>157</v>
      </c>
      <c r="T46" s="29" t="s">
        <v>45</v>
      </c>
      <c r="U46" s="32" t="s">
        <v>158</v>
      </c>
      <c r="V46" s="32" t="s">
        <v>161</v>
      </c>
      <c r="W46" s="35" t="s">
        <v>39</v>
      </c>
      <c r="X46" s="42"/>
      <c r="Y46" s="35" t="s">
        <v>39</v>
      </c>
      <c r="Z46" s="43"/>
      <c r="AA46" s="111">
        <v>370000</v>
      </c>
      <c r="AB46" s="110"/>
      <c r="AC46" s="32"/>
      <c r="AD46" s="28"/>
      <c r="AE46" s="9"/>
    </row>
    <row r="47" spans="1:31" ht="168">
      <c r="A47" s="40">
        <v>36</v>
      </c>
      <c r="B47" s="30" t="s">
        <v>42</v>
      </c>
      <c r="C47" s="31" t="s">
        <v>43</v>
      </c>
      <c r="D47" s="31" t="s">
        <v>162</v>
      </c>
      <c r="E47" s="32">
        <v>2023</v>
      </c>
      <c r="F47" s="32">
        <v>2024</v>
      </c>
      <c r="G47" s="33">
        <v>205126.32199999999</v>
      </c>
      <c r="H47" s="33">
        <v>127354.98151999999</v>
      </c>
      <c r="I47" s="33">
        <v>98854.221000000005</v>
      </c>
      <c r="J47" s="33">
        <v>76105.119999999995</v>
      </c>
      <c r="K47" s="48" t="s">
        <v>39</v>
      </c>
      <c r="L47" s="33">
        <v>22749.10100000001</v>
      </c>
      <c r="M47" s="33">
        <f t="shared" si="3"/>
        <v>127354.982</v>
      </c>
      <c r="N47" s="33">
        <v>127354.982</v>
      </c>
      <c r="O47" s="33"/>
      <c r="P47" s="33"/>
      <c r="Q47" s="35" t="s">
        <v>45</v>
      </c>
      <c r="R47" s="52" t="s">
        <v>46</v>
      </c>
      <c r="S47" s="54" t="s">
        <v>47</v>
      </c>
      <c r="T47" s="35" t="s">
        <v>45</v>
      </c>
      <c r="U47" s="41" t="s">
        <v>163</v>
      </c>
      <c r="V47" s="41" t="s">
        <v>164</v>
      </c>
      <c r="W47" s="35" t="s">
        <v>39</v>
      </c>
      <c r="X47" s="42"/>
      <c r="Y47" s="35" t="s">
        <v>39</v>
      </c>
      <c r="Z47" s="43"/>
      <c r="AA47" s="105">
        <v>780</v>
      </c>
      <c r="AB47" s="110"/>
      <c r="AC47" s="32" t="s">
        <v>165</v>
      </c>
      <c r="AD47" s="28"/>
      <c r="AE47" s="9"/>
    </row>
    <row r="48" spans="1:31" ht="126">
      <c r="A48" s="40">
        <v>37</v>
      </c>
      <c r="B48" s="30" t="s">
        <v>42</v>
      </c>
      <c r="C48" s="31" t="s">
        <v>43</v>
      </c>
      <c r="D48" s="31" t="s">
        <v>166</v>
      </c>
      <c r="E48" s="32">
        <v>2023</v>
      </c>
      <c r="F48" s="32">
        <v>2024</v>
      </c>
      <c r="G48" s="33">
        <v>274379.09299999999</v>
      </c>
      <c r="H48" s="33">
        <v>257667.91699999999</v>
      </c>
      <c r="I48" s="33">
        <v>20697.038</v>
      </c>
      <c r="J48" s="33">
        <v>14287.175999999999</v>
      </c>
      <c r="K48" s="48" t="s">
        <v>41</v>
      </c>
      <c r="L48" s="33">
        <v>6409.862000000001</v>
      </c>
      <c r="M48" s="33">
        <f t="shared" si="3"/>
        <v>257667.91699999999</v>
      </c>
      <c r="N48" s="33">
        <v>257667.91699999999</v>
      </c>
      <c r="O48" s="33"/>
      <c r="P48" s="33"/>
      <c r="Q48" s="35" t="s">
        <v>45</v>
      </c>
      <c r="R48" s="52" t="s">
        <v>46</v>
      </c>
      <c r="S48" s="54" t="s">
        <v>47</v>
      </c>
      <c r="T48" s="35" t="s">
        <v>45</v>
      </c>
      <c r="U48" s="41" t="s">
        <v>167</v>
      </c>
      <c r="V48" s="41" t="s">
        <v>168</v>
      </c>
      <c r="W48" s="35" t="s">
        <v>39</v>
      </c>
      <c r="X48" s="42"/>
      <c r="Y48" s="35" t="s">
        <v>39</v>
      </c>
      <c r="Z48" s="43"/>
      <c r="AA48" s="105">
        <v>432</v>
      </c>
      <c r="AB48" s="110"/>
      <c r="AC48" s="32"/>
      <c r="AD48" s="28"/>
      <c r="AE48" s="9"/>
    </row>
    <row r="49" spans="1:31" ht="189">
      <c r="A49" s="40">
        <v>38</v>
      </c>
      <c r="B49" s="30" t="s">
        <v>42</v>
      </c>
      <c r="C49" s="31" t="s">
        <v>43</v>
      </c>
      <c r="D49" s="31" t="s">
        <v>169</v>
      </c>
      <c r="E49" s="32">
        <v>2023</v>
      </c>
      <c r="F49" s="32">
        <v>2024</v>
      </c>
      <c r="G49" s="33">
        <v>69519.467000000004</v>
      </c>
      <c r="H49" s="33">
        <v>45115.523000000001</v>
      </c>
      <c r="I49" s="33">
        <v>27691.764999999999</v>
      </c>
      <c r="J49" s="33">
        <v>23618.579000000002</v>
      </c>
      <c r="K49" s="48" t="s">
        <v>41</v>
      </c>
      <c r="L49" s="33">
        <v>4073.1859999999979</v>
      </c>
      <c r="M49" s="33">
        <f t="shared" si="3"/>
        <v>45115.523000000001</v>
      </c>
      <c r="N49" s="33">
        <v>45115.523000000001</v>
      </c>
      <c r="O49" s="33"/>
      <c r="P49" s="33"/>
      <c r="Q49" s="35" t="s">
        <v>45</v>
      </c>
      <c r="R49" s="52" t="s">
        <v>46</v>
      </c>
      <c r="S49" s="54" t="s">
        <v>47</v>
      </c>
      <c r="T49" s="35" t="s">
        <v>45</v>
      </c>
      <c r="U49" s="41" t="s">
        <v>170</v>
      </c>
      <c r="V49" s="41" t="s">
        <v>171</v>
      </c>
      <c r="W49" s="35" t="s">
        <v>39</v>
      </c>
      <c r="X49" s="42"/>
      <c r="Y49" s="35" t="s">
        <v>39</v>
      </c>
      <c r="Z49" s="43"/>
      <c r="AA49" s="105">
        <v>683</v>
      </c>
      <c r="AB49" s="110"/>
      <c r="AC49" s="32"/>
      <c r="AD49" s="28"/>
      <c r="AE49" s="9"/>
    </row>
    <row r="50" spans="1:31" ht="315">
      <c r="A50" s="40">
        <v>39</v>
      </c>
      <c r="B50" s="30" t="s">
        <v>42</v>
      </c>
      <c r="C50" s="31" t="s">
        <v>100</v>
      </c>
      <c r="D50" s="31" t="s">
        <v>172</v>
      </c>
      <c r="E50" s="32">
        <v>2023</v>
      </c>
      <c r="F50" s="32">
        <v>2024</v>
      </c>
      <c r="G50" s="33">
        <v>7109.7539999999999</v>
      </c>
      <c r="H50" s="33">
        <v>6304.027</v>
      </c>
      <c r="I50" s="33">
        <v>6670</v>
      </c>
      <c r="J50" s="33">
        <v>708.154</v>
      </c>
      <c r="K50" s="48" t="s">
        <v>41</v>
      </c>
      <c r="L50" s="33">
        <v>5961.8459999999995</v>
      </c>
      <c r="M50" s="33">
        <f t="shared" si="3"/>
        <v>5961.8459999999995</v>
      </c>
      <c r="N50" s="33">
        <v>5961.8459999999995</v>
      </c>
      <c r="O50" s="33"/>
      <c r="P50" s="33"/>
      <c r="Q50" s="35" t="s">
        <v>45</v>
      </c>
      <c r="R50" s="52" t="s">
        <v>46</v>
      </c>
      <c r="S50" s="54" t="s">
        <v>173</v>
      </c>
      <c r="T50" s="29" t="s">
        <v>45</v>
      </c>
      <c r="U50" s="55" t="s">
        <v>174</v>
      </c>
      <c r="V50" s="32" t="s">
        <v>175</v>
      </c>
      <c r="W50" s="35" t="s">
        <v>39</v>
      </c>
      <c r="X50" s="42"/>
      <c r="Y50" s="35" t="s">
        <v>39</v>
      </c>
      <c r="Z50" s="43"/>
      <c r="AA50" s="111">
        <v>1005</v>
      </c>
      <c r="AB50" s="110"/>
      <c r="AC50" s="32"/>
      <c r="AD50" s="28"/>
      <c r="AE50" s="9"/>
    </row>
    <row r="51" spans="1:31" ht="189">
      <c r="A51" s="40">
        <v>40</v>
      </c>
      <c r="B51" s="30" t="s">
        <v>42</v>
      </c>
      <c r="C51" s="31" t="s">
        <v>100</v>
      </c>
      <c r="D51" s="31" t="s">
        <v>176</v>
      </c>
      <c r="E51" s="32">
        <v>2023</v>
      </c>
      <c r="F51" s="32">
        <v>2024</v>
      </c>
      <c r="G51" s="50">
        <v>61467.190999999999</v>
      </c>
      <c r="H51" s="50">
        <v>14977.531999999999</v>
      </c>
      <c r="I51" s="33">
        <v>61467.190999999999</v>
      </c>
      <c r="J51" s="33">
        <v>46489.659</v>
      </c>
      <c r="K51" s="48" t="s">
        <v>41</v>
      </c>
      <c r="L51" s="33">
        <v>14977.531999999999</v>
      </c>
      <c r="M51" s="33">
        <f t="shared" si="3"/>
        <v>14977.531999999999</v>
      </c>
      <c r="N51" s="50">
        <v>14977.531999999999</v>
      </c>
      <c r="O51" s="33"/>
      <c r="P51" s="33"/>
      <c r="Q51" s="56" t="s">
        <v>39</v>
      </c>
      <c r="R51" s="52" t="s">
        <v>46</v>
      </c>
      <c r="S51" s="54" t="s">
        <v>177</v>
      </c>
      <c r="T51" s="36"/>
      <c r="U51" s="32"/>
      <c r="V51" s="32"/>
      <c r="W51" s="35" t="s">
        <v>39</v>
      </c>
      <c r="X51" s="42"/>
      <c r="Y51" s="35" t="s">
        <v>39</v>
      </c>
      <c r="Z51" s="43"/>
      <c r="AA51" s="110"/>
      <c r="AB51" s="110"/>
      <c r="AC51" s="32"/>
      <c r="AD51" s="28"/>
      <c r="AE51" s="9"/>
    </row>
    <row r="52" spans="1:31" ht="147">
      <c r="A52" s="40">
        <v>41</v>
      </c>
      <c r="B52" s="30" t="s">
        <v>42</v>
      </c>
      <c r="C52" s="31" t="s">
        <v>100</v>
      </c>
      <c r="D52" s="31" t="s">
        <v>178</v>
      </c>
      <c r="E52" s="32">
        <v>2023</v>
      </c>
      <c r="F52" s="32">
        <v>2024</v>
      </c>
      <c r="G52" s="33">
        <v>2997.0230000000001</v>
      </c>
      <c r="H52" s="33">
        <v>2941.55</v>
      </c>
      <c r="I52" s="33">
        <v>2997.02</v>
      </c>
      <c r="J52" s="33"/>
      <c r="K52" s="48" t="s">
        <v>41</v>
      </c>
      <c r="L52" s="33">
        <v>2997.02</v>
      </c>
      <c r="M52" s="33">
        <f t="shared" si="3"/>
        <v>2941.55</v>
      </c>
      <c r="N52" s="33">
        <v>2941.55</v>
      </c>
      <c r="O52" s="33"/>
      <c r="P52" s="33"/>
      <c r="Q52" s="35" t="s">
        <v>45</v>
      </c>
      <c r="R52" s="52" t="s">
        <v>46</v>
      </c>
      <c r="S52" s="54" t="s">
        <v>179</v>
      </c>
      <c r="T52" s="29" t="s">
        <v>45</v>
      </c>
      <c r="U52" s="32" t="s">
        <v>180</v>
      </c>
      <c r="V52" s="32" t="s">
        <v>181</v>
      </c>
      <c r="W52" s="35" t="s">
        <v>39</v>
      </c>
      <c r="X52" s="42"/>
      <c r="Y52" s="35" t="s">
        <v>39</v>
      </c>
      <c r="Z52" s="43"/>
      <c r="AA52" s="111">
        <v>328</v>
      </c>
      <c r="AB52" s="110"/>
      <c r="AC52" s="32"/>
      <c r="AD52" s="28"/>
      <c r="AE52" s="9"/>
    </row>
    <row r="53" spans="1:31" ht="168">
      <c r="A53" s="40">
        <v>42</v>
      </c>
      <c r="B53" s="30" t="s">
        <v>42</v>
      </c>
      <c r="C53" s="31" t="s">
        <v>100</v>
      </c>
      <c r="D53" s="31" t="s">
        <v>182</v>
      </c>
      <c r="E53" s="32">
        <v>2023</v>
      </c>
      <c r="F53" s="32">
        <v>2024</v>
      </c>
      <c r="G53" s="33">
        <v>13889.066000000001</v>
      </c>
      <c r="H53" s="33">
        <v>12690.409000000001</v>
      </c>
      <c r="I53" s="33">
        <v>13889.07</v>
      </c>
      <c r="J53" s="33">
        <v>1135.3679999999999</v>
      </c>
      <c r="K53" s="48" t="s">
        <v>41</v>
      </c>
      <c r="L53" s="50">
        <v>12753.701999999999</v>
      </c>
      <c r="M53" s="33">
        <f t="shared" si="3"/>
        <v>12690.409000000001</v>
      </c>
      <c r="N53" s="33">
        <v>12690.409000000001</v>
      </c>
      <c r="O53" s="33"/>
      <c r="P53" s="33"/>
      <c r="Q53" s="35" t="s">
        <v>45</v>
      </c>
      <c r="R53" s="52" t="s">
        <v>46</v>
      </c>
      <c r="S53" s="54" t="s">
        <v>179</v>
      </c>
      <c r="T53" s="29" t="s">
        <v>45</v>
      </c>
      <c r="U53" s="32" t="s">
        <v>183</v>
      </c>
      <c r="V53" s="32" t="s">
        <v>184</v>
      </c>
      <c r="W53" s="35" t="s">
        <v>39</v>
      </c>
      <c r="X53" s="42"/>
      <c r="Y53" s="35" t="s">
        <v>39</v>
      </c>
      <c r="Z53" s="43"/>
      <c r="AA53" s="111">
        <v>248</v>
      </c>
      <c r="AB53" s="110"/>
      <c r="AC53" s="32"/>
      <c r="AD53" s="28"/>
      <c r="AE53" s="9"/>
    </row>
    <row r="54" spans="1:31" ht="147">
      <c r="A54" s="40">
        <v>43</v>
      </c>
      <c r="B54" s="30" t="s">
        <v>42</v>
      </c>
      <c r="C54" s="31" t="s">
        <v>100</v>
      </c>
      <c r="D54" s="31" t="s">
        <v>185</v>
      </c>
      <c r="E54" s="32">
        <v>2023</v>
      </c>
      <c r="F54" s="32">
        <v>2024</v>
      </c>
      <c r="G54" s="33">
        <v>7422.049</v>
      </c>
      <c r="H54" s="33">
        <v>3703.9300000000003</v>
      </c>
      <c r="I54" s="33">
        <v>5578.36</v>
      </c>
      <c r="J54" s="33">
        <v>3643.4389999999999</v>
      </c>
      <c r="K54" s="48" t="s">
        <v>41</v>
      </c>
      <c r="L54" s="33">
        <v>1934.9209999999998</v>
      </c>
      <c r="M54" s="33">
        <f t="shared" si="3"/>
        <v>3703.9300000000003</v>
      </c>
      <c r="N54" s="33">
        <v>3703.9300000000003</v>
      </c>
      <c r="O54" s="33"/>
      <c r="P54" s="33"/>
      <c r="Q54" s="35" t="s">
        <v>45</v>
      </c>
      <c r="R54" s="52" t="s">
        <v>46</v>
      </c>
      <c r="S54" s="54" t="s">
        <v>179</v>
      </c>
      <c r="T54" s="29" t="s">
        <v>45</v>
      </c>
      <c r="U54" s="32" t="s">
        <v>186</v>
      </c>
      <c r="V54" s="32" t="s">
        <v>187</v>
      </c>
      <c r="W54" s="35" t="s">
        <v>39</v>
      </c>
      <c r="X54" s="42"/>
      <c r="Y54" s="35" t="s">
        <v>39</v>
      </c>
      <c r="Z54" s="43"/>
      <c r="AA54" s="111">
        <v>662</v>
      </c>
      <c r="AB54" s="110"/>
      <c r="AC54" s="32"/>
      <c r="AD54" s="28"/>
      <c r="AE54" s="9"/>
    </row>
    <row r="55" spans="1:31" ht="147">
      <c r="A55" s="40">
        <v>44</v>
      </c>
      <c r="B55" s="30" t="s">
        <v>42</v>
      </c>
      <c r="C55" s="31" t="s">
        <v>100</v>
      </c>
      <c r="D55" s="31" t="s">
        <v>188</v>
      </c>
      <c r="E55" s="32">
        <v>2023</v>
      </c>
      <c r="F55" s="32">
        <v>2024</v>
      </c>
      <c r="G55" s="33">
        <v>2378.8000000000002</v>
      </c>
      <c r="H55" s="33">
        <v>2311.9940000000001</v>
      </c>
      <c r="I55" s="33">
        <v>2378.8000000000002</v>
      </c>
      <c r="J55" s="33"/>
      <c r="K55" s="48" t="s">
        <v>41</v>
      </c>
      <c r="L55" s="33">
        <v>2378.8000000000002</v>
      </c>
      <c r="M55" s="33">
        <f t="shared" si="3"/>
        <v>2311.9940000000001</v>
      </c>
      <c r="N55" s="33">
        <v>2311.9940000000001</v>
      </c>
      <c r="O55" s="33"/>
      <c r="P55" s="33"/>
      <c r="Q55" s="35" t="s">
        <v>45</v>
      </c>
      <c r="R55" s="52" t="s">
        <v>46</v>
      </c>
      <c r="S55" s="54" t="s">
        <v>179</v>
      </c>
      <c r="T55" s="29" t="s">
        <v>45</v>
      </c>
      <c r="U55" s="32" t="s">
        <v>189</v>
      </c>
      <c r="V55" s="32" t="s">
        <v>190</v>
      </c>
      <c r="W55" s="35" t="s">
        <v>39</v>
      </c>
      <c r="X55" s="42"/>
      <c r="Y55" s="35" t="s">
        <v>39</v>
      </c>
      <c r="Z55" s="43"/>
      <c r="AA55" s="111">
        <v>902</v>
      </c>
      <c r="AB55" s="110"/>
      <c r="AC55" s="32"/>
      <c r="AD55" s="28"/>
      <c r="AE55" s="9"/>
    </row>
    <row r="56" spans="1:31" ht="147">
      <c r="A56" s="40">
        <v>45</v>
      </c>
      <c r="B56" s="30" t="s">
        <v>42</v>
      </c>
      <c r="C56" s="31" t="s">
        <v>100</v>
      </c>
      <c r="D56" s="31" t="s">
        <v>191</v>
      </c>
      <c r="E56" s="32">
        <v>2023</v>
      </c>
      <c r="F56" s="32">
        <v>2024</v>
      </c>
      <c r="G56" s="33">
        <v>6582.9350000000004</v>
      </c>
      <c r="H56" s="33">
        <v>4773.1280000000006</v>
      </c>
      <c r="I56" s="33">
        <v>6133.97</v>
      </c>
      <c r="J56" s="33">
        <v>1736.364</v>
      </c>
      <c r="K56" s="48" t="s">
        <v>41</v>
      </c>
      <c r="L56" s="33">
        <v>4397.6059999999998</v>
      </c>
      <c r="M56" s="33">
        <f t="shared" si="3"/>
        <v>4397.6059999999998</v>
      </c>
      <c r="N56" s="33">
        <v>4397.6059999999998</v>
      </c>
      <c r="O56" s="33"/>
      <c r="P56" s="33"/>
      <c r="Q56" s="35" t="s">
        <v>45</v>
      </c>
      <c r="R56" s="52" t="s">
        <v>46</v>
      </c>
      <c r="S56" s="54" t="s">
        <v>179</v>
      </c>
      <c r="T56" s="29" t="s">
        <v>45</v>
      </c>
      <c r="U56" s="32" t="s">
        <v>192</v>
      </c>
      <c r="V56" s="32" t="s">
        <v>193</v>
      </c>
      <c r="W56" s="35" t="s">
        <v>39</v>
      </c>
      <c r="X56" s="42"/>
      <c r="Y56" s="35" t="s">
        <v>39</v>
      </c>
      <c r="Z56" s="43"/>
      <c r="AA56" s="111">
        <v>517</v>
      </c>
      <c r="AB56" s="110"/>
      <c r="AC56" s="32"/>
      <c r="AD56" s="28"/>
      <c r="AE56" s="9"/>
    </row>
    <row r="57" spans="1:31" ht="168">
      <c r="A57" s="40">
        <v>46</v>
      </c>
      <c r="B57" s="30" t="s">
        <v>42</v>
      </c>
      <c r="C57" s="31" t="s">
        <v>100</v>
      </c>
      <c r="D57" s="31" t="s">
        <v>194</v>
      </c>
      <c r="E57" s="32">
        <v>2023</v>
      </c>
      <c r="F57" s="32">
        <v>2024</v>
      </c>
      <c r="G57" s="33">
        <v>10962.656000000001</v>
      </c>
      <c r="H57" s="33">
        <v>10885.205000000002</v>
      </c>
      <c r="I57" s="33">
        <v>10962.66</v>
      </c>
      <c r="J57" s="33"/>
      <c r="K57" s="48" t="s">
        <v>41</v>
      </c>
      <c r="L57" s="33">
        <v>10962.66</v>
      </c>
      <c r="M57" s="33">
        <f t="shared" si="3"/>
        <v>10885.205000000002</v>
      </c>
      <c r="N57" s="33">
        <v>10885.205000000002</v>
      </c>
      <c r="O57" s="33"/>
      <c r="P57" s="33"/>
      <c r="Q57" s="35" t="s">
        <v>45</v>
      </c>
      <c r="R57" s="52" t="s">
        <v>46</v>
      </c>
      <c r="S57" s="54" t="s">
        <v>179</v>
      </c>
      <c r="T57" s="29" t="s">
        <v>45</v>
      </c>
      <c r="U57" s="32" t="s">
        <v>195</v>
      </c>
      <c r="V57" s="32" t="s">
        <v>196</v>
      </c>
      <c r="W57" s="35" t="s">
        <v>39</v>
      </c>
      <c r="X57" s="42"/>
      <c r="Y57" s="35" t="s">
        <v>39</v>
      </c>
      <c r="Z57" s="43"/>
      <c r="AA57" s="111">
        <v>755</v>
      </c>
      <c r="AB57" s="110"/>
      <c r="AC57" s="32"/>
      <c r="AD57" s="28"/>
      <c r="AE57" s="9"/>
    </row>
    <row r="58" spans="1:31" ht="147">
      <c r="A58" s="40">
        <v>47</v>
      </c>
      <c r="B58" s="30" t="s">
        <v>42</v>
      </c>
      <c r="C58" s="31" t="s">
        <v>100</v>
      </c>
      <c r="D58" s="31" t="s">
        <v>197</v>
      </c>
      <c r="E58" s="32">
        <v>2023</v>
      </c>
      <c r="F58" s="32">
        <v>2024</v>
      </c>
      <c r="G58" s="33">
        <v>9518.9869999999992</v>
      </c>
      <c r="H58" s="33">
        <v>8532.1639999999989</v>
      </c>
      <c r="I58" s="33">
        <v>6223.13</v>
      </c>
      <c r="J58" s="33">
        <v>882.03300000000002</v>
      </c>
      <c r="K58" s="48" t="s">
        <v>41</v>
      </c>
      <c r="L58" s="33">
        <v>5341.0969999999998</v>
      </c>
      <c r="M58" s="33">
        <f t="shared" si="3"/>
        <v>5341.0969999999998</v>
      </c>
      <c r="N58" s="50">
        <v>5341.0969999999998</v>
      </c>
      <c r="O58" s="33"/>
      <c r="P58" s="33"/>
      <c r="Q58" s="35" t="s">
        <v>45</v>
      </c>
      <c r="R58" s="52" t="s">
        <v>46</v>
      </c>
      <c r="S58" s="54" t="s">
        <v>179</v>
      </c>
      <c r="T58" s="29" t="s">
        <v>45</v>
      </c>
      <c r="U58" s="32" t="s">
        <v>198</v>
      </c>
      <c r="V58" s="32" t="s">
        <v>199</v>
      </c>
      <c r="W58" s="35" t="s">
        <v>39</v>
      </c>
      <c r="X58" s="42"/>
      <c r="Y58" s="35" t="s">
        <v>39</v>
      </c>
      <c r="Z58" s="43"/>
      <c r="AA58" s="111">
        <v>413</v>
      </c>
      <c r="AB58" s="110"/>
      <c r="AC58" s="32"/>
      <c r="AD58" s="28"/>
      <c r="AE58" s="9"/>
    </row>
    <row r="59" spans="1:31" ht="147">
      <c r="A59" s="40">
        <v>48</v>
      </c>
      <c r="B59" s="30" t="s">
        <v>42</v>
      </c>
      <c r="C59" s="31" t="s">
        <v>100</v>
      </c>
      <c r="D59" s="31" t="s">
        <v>200</v>
      </c>
      <c r="E59" s="32">
        <v>2023</v>
      </c>
      <c r="F59" s="32">
        <v>2024</v>
      </c>
      <c r="G59" s="33">
        <v>22427.882000000001</v>
      </c>
      <c r="H59" s="33">
        <v>11260.484000000002</v>
      </c>
      <c r="I59" s="33">
        <v>19139.66</v>
      </c>
      <c r="J59" s="33">
        <v>10887.728999999999</v>
      </c>
      <c r="K59" s="48" t="s">
        <v>41</v>
      </c>
      <c r="L59" s="33">
        <v>8251.9310000000005</v>
      </c>
      <c r="M59" s="33">
        <f t="shared" si="3"/>
        <v>8251.9310000000005</v>
      </c>
      <c r="N59" s="33">
        <v>8251.9310000000005</v>
      </c>
      <c r="O59" s="33"/>
      <c r="P59" s="33"/>
      <c r="Q59" s="35" t="s">
        <v>45</v>
      </c>
      <c r="R59" s="52" t="s">
        <v>46</v>
      </c>
      <c r="S59" s="54" t="s">
        <v>179</v>
      </c>
      <c r="T59" s="29" t="s">
        <v>45</v>
      </c>
      <c r="U59" s="32" t="s">
        <v>201</v>
      </c>
      <c r="V59" s="32" t="s">
        <v>202</v>
      </c>
      <c r="W59" s="35" t="s">
        <v>39</v>
      </c>
      <c r="X59" s="42"/>
      <c r="Y59" s="35" t="s">
        <v>39</v>
      </c>
      <c r="Z59" s="43"/>
      <c r="AA59" s="111">
        <v>263</v>
      </c>
      <c r="AB59" s="110"/>
      <c r="AC59" s="32"/>
      <c r="AD59" s="28"/>
      <c r="AE59" s="9"/>
    </row>
    <row r="60" spans="1:31" ht="147">
      <c r="A60" s="40">
        <v>49</v>
      </c>
      <c r="B60" s="30" t="s">
        <v>42</v>
      </c>
      <c r="C60" s="31" t="s">
        <v>100</v>
      </c>
      <c r="D60" s="31" t="s">
        <v>203</v>
      </c>
      <c r="E60" s="32">
        <v>2023</v>
      </c>
      <c r="F60" s="32">
        <v>2024</v>
      </c>
      <c r="G60" s="33">
        <v>15536.147000000001</v>
      </c>
      <c r="H60" s="33">
        <v>14480.491000000002</v>
      </c>
      <c r="I60" s="33">
        <v>14324.94</v>
      </c>
      <c r="J60" s="33">
        <v>960.50099999999998</v>
      </c>
      <c r="K60" s="48" t="s">
        <v>41</v>
      </c>
      <c r="L60" s="33">
        <v>13364.439</v>
      </c>
      <c r="M60" s="33">
        <f t="shared" si="3"/>
        <v>13364.439</v>
      </c>
      <c r="N60" s="33">
        <v>13364.439</v>
      </c>
      <c r="O60" s="33"/>
      <c r="P60" s="33"/>
      <c r="Q60" s="35" t="s">
        <v>45</v>
      </c>
      <c r="R60" s="52" t="s">
        <v>46</v>
      </c>
      <c r="S60" s="54" t="s">
        <v>179</v>
      </c>
      <c r="T60" s="29" t="s">
        <v>45</v>
      </c>
      <c r="U60" s="32" t="s">
        <v>204</v>
      </c>
      <c r="V60" s="32" t="s">
        <v>205</v>
      </c>
      <c r="W60" s="35" t="s">
        <v>39</v>
      </c>
      <c r="X60" s="42"/>
      <c r="Y60" s="35" t="s">
        <v>39</v>
      </c>
      <c r="Z60" s="43"/>
      <c r="AA60" s="111">
        <v>527</v>
      </c>
      <c r="AB60" s="110"/>
      <c r="AC60" s="32"/>
      <c r="AD60" s="28"/>
      <c r="AE60" s="9"/>
    </row>
    <row r="61" spans="1:31" ht="147">
      <c r="A61" s="40">
        <v>50</v>
      </c>
      <c r="B61" s="30" t="s">
        <v>42</v>
      </c>
      <c r="C61" s="31" t="s">
        <v>100</v>
      </c>
      <c r="D61" s="31" t="s">
        <v>206</v>
      </c>
      <c r="E61" s="32">
        <v>2023</v>
      </c>
      <c r="F61" s="32">
        <v>2024</v>
      </c>
      <c r="G61" s="33">
        <v>51984.673000000003</v>
      </c>
      <c r="H61" s="33">
        <v>31033.006000000005</v>
      </c>
      <c r="I61" s="33">
        <v>44787.69</v>
      </c>
      <c r="J61" s="33">
        <v>20495.121999999999</v>
      </c>
      <c r="K61" s="48" t="s">
        <v>41</v>
      </c>
      <c r="L61" s="33">
        <v>24292.568000000003</v>
      </c>
      <c r="M61" s="33">
        <f t="shared" si="3"/>
        <v>31033.006000000005</v>
      </c>
      <c r="N61" s="33">
        <v>31033.006000000005</v>
      </c>
      <c r="O61" s="33"/>
      <c r="P61" s="33"/>
      <c r="Q61" s="35" t="s">
        <v>45</v>
      </c>
      <c r="R61" s="52" t="s">
        <v>46</v>
      </c>
      <c r="S61" s="54" t="s">
        <v>179</v>
      </c>
      <c r="T61" s="29" t="s">
        <v>45</v>
      </c>
      <c r="U61" s="32" t="s">
        <v>207</v>
      </c>
      <c r="V61" s="32" t="s">
        <v>208</v>
      </c>
      <c r="W61" s="35" t="s">
        <v>39</v>
      </c>
      <c r="X61" s="42"/>
      <c r="Y61" s="35" t="s">
        <v>39</v>
      </c>
      <c r="Z61" s="43"/>
      <c r="AA61" s="111">
        <v>927</v>
      </c>
      <c r="AB61" s="110"/>
      <c r="AC61" s="32"/>
      <c r="AD61" s="28"/>
      <c r="AE61" s="9"/>
    </row>
    <row r="62" spans="1:31" ht="147">
      <c r="A62" s="40">
        <v>51</v>
      </c>
      <c r="B62" s="30" t="s">
        <v>42</v>
      </c>
      <c r="C62" s="31" t="s">
        <v>100</v>
      </c>
      <c r="D62" s="31" t="s">
        <v>209</v>
      </c>
      <c r="E62" s="32">
        <v>2023</v>
      </c>
      <c r="F62" s="32">
        <v>2024</v>
      </c>
      <c r="G62" s="33">
        <v>38172.917999999998</v>
      </c>
      <c r="H62" s="33">
        <v>32339.610999999997</v>
      </c>
      <c r="I62" s="33">
        <v>36079.949999999997</v>
      </c>
      <c r="J62" s="33">
        <v>5557.99</v>
      </c>
      <c r="K62" s="48" t="s">
        <v>41</v>
      </c>
      <c r="L62" s="33">
        <v>30521.96</v>
      </c>
      <c r="M62" s="33">
        <f t="shared" si="3"/>
        <v>30521.96</v>
      </c>
      <c r="N62" s="50">
        <v>30521.96</v>
      </c>
      <c r="O62" s="33"/>
      <c r="P62" s="33"/>
      <c r="Q62" s="35" t="s">
        <v>45</v>
      </c>
      <c r="R62" s="52" t="s">
        <v>46</v>
      </c>
      <c r="S62" s="54" t="s">
        <v>179</v>
      </c>
      <c r="T62" s="29" t="s">
        <v>45</v>
      </c>
      <c r="U62" s="32" t="s">
        <v>210</v>
      </c>
      <c r="V62" s="32" t="s">
        <v>211</v>
      </c>
      <c r="W62" s="35" t="s">
        <v>39</v>
      </c>
      <c r="X62" s="42"/>
      <c r="Y62" s="35" t="s">
        <v>39</v>
      </c>
      <c r="Z62" s="43"/>
      <c r="AA62" s="111">
        <v>705</v>
      </c>
      <c r="AB62" s="110"/>
      <c r="AC62" s="32"/>
      <c r="AD62" s="28"/>
      <c r="AE62" s="9"/>
    </row>
    <row r="63" spans="1:31" ht="147">
      <c r="A63" s="40">
        <v>52</v>
      </c>
      <c r="B63" s="30" t="s">
        <v>42</v>
      </c>
      <c r="C63" s="31" t="s">
        <v>100</v>
      </c>
      <c r="D63" s="31" t="s">
        <v>212</v>
      </c>
      <c r="E63" s="32">
        <v>2023</v>
      </c>
      <c r="F63" s="32">
        <v>2024</v>
      </c>
      <c r="G63" s="33">
        <v>6948.7089999999998</v>
      </c>
      <c r="H63" s="33">
        <v>6822.4979999999996</v>
      </c>
      <c r="I63" s="33">
        <v>6948.71</v>
      </c>
      <c r="J63" s="33"/>
      <c r="K63" s="48" t="s">
        <v>41</v>
      </c>
      <c r="L63" s="33">
        <v>6948.71</v>
      </c>
      <c r="M63" s="33">
        <f t="shared" si="3"/>
        <v>5146.6239999999998</v>
      </c>
      <c r="N63" s="50">
        <v>5146.6239999999998</v>
      </c>
      <c r="O63" s="33"/>
      <c r="P63" s="33"/>
      <c r="Q63" s="35" t="s">
        <v>45</v>
      </c>
      <c r="R63" s="52" t="s">
        <v>46</v>
      </c>
      <c r="S63" s="54" t="s">
        <v>179</v>
      </c>
      <c r="T63" s="29" t="s">
        <v>45</v>
      </c>
      <c r="U63" s="32" t="s">
        <v>213</v>
      </c>
      <c r="V63" s="32" t="s">
        <v>214</v>
      </c>
      <c r="W63" s="35" t="s">
        <v>39</v>
      </c>
      <c r="X63" s="42"/>
      <c r="Y63" s="35" t="s">
        <v>39</v>
      </c>
      <c r="Z63" s="43"/>
      <c r="AA63" s="111">
        <v>912</v>
      </c>
      <c r="AB63" s="110"/>
      <c r="AC63" s="32"/>
      <c r="AD63" s="28"/>
      <c r="AE63" s="9"/>
    </row>
    <row r="64" spans="1:31" ht="147">
      <c r="A64" s="40">
        <v>53</v>
      </c>
      <c r="B64" s="30" t="s">
        <v>42</v>
      </c>
      <c r="C64" s="31" t="s">
        <v>100</v>
      </c>
      <c r="D64" s="31" t="s">
        <v>215</v>
      </c>
      <c r="E64" s="32">
        <v>2023</v>
      </c>
      <c r="F64" s="32">
        <v>2024</v>
      </c>
      <c r="G64" s="33">
        <v>18069.076000000001</v>
      </c>
      <c r="H64" s="33">
        <v>7746.6540000000023</v>
      </c>
      <c r="I64" s="33">
        <v>16452.830000000002</v>
      </c>
      <c r="J64" s="33">
        <v>9980.6389999999992</v>
      </c>
      <c r="K64" s="48" t="s">
        <v>41</v>
      </c>
      <c r="L64" s="33">
        <v>6472.1910000000025</v>
      </c>
      <c r="M64" s="33">
        <f t="shared" si="3"/>
        <v>7746.6540000000023</v>
      </c>
      <c r="N64" s="33">
        <v>7746.6540000000023</v>
      </c>
      <c r="O64" s="33"/>
      <c r="P64" s="33"/>
      <c r="Q64" s="35" t="s">
        <v>45</v>
      </c>
      <c r="R64" s="52" t="s">
        <v>46</v>
      </c>
      <c r="S64" s="54" t="s">
        <v>179</v>
      </c>
      <c r="T64" s="29" t="s">
        <v>45</v>
      </c>
      <c r="U64" s="32" t="s">
        <v>216</v>
      </c>
      <c r="V64" s="32" t="s">
        <v>217</v>
      </c>
      <c r="W64" s="35" t="s">
        <v>39</v>
      </c>
      <c r="X64" s="42"/>
      <c r="Y64" s="35" t="s">
        <v>39</v>
      </c>
      <c r="Z64" s="43"/>
      <c r="AA64" s="111">
        <v>736</v>
      </c>
      <c r="AB64" s="110"/>
      <c r="AC64" s="32"/>
      <c r="AD64" s="28"/>
      <c r="AE64" s="9"/>
    </row>
    <row r="65" spans="1:31" ht="147">
      <c r="A65" s="40">
        <v>54</v>
      </c>
      <c r="B65" s="30" t="s">
        <v>42</v>
      </c>
      <c r="C65" s="31" t="s">
        <v>100</v>
      </c>
      <c r="D65" s="31" t="s">
        <v>218</v>
      </c>
      <c r="E65" s="32">
        <v>2023</v>
      </c>
      <c r="F65" s="32">
        <v>2024</v>
      </c>
      <c r="G65" s="33">
        <v>7767.5860000000002</v>
      </c>
      <c r="H65" s="33">
        <v>4571.9760000000006</v>
      </c>
      <c r="I65" s="33">
        <v>5675.37</v>
      </c>
      <c r="J65" s="33">
        <v>3024.2060000000001</v>
      </c>
      <c r="K65" s="48" t="s">
        <v>41</v>
      </c>
      <c r="L65" s="33">
        <v>2651.1639999999998</v>
      </c>
      <c r="M65" s="33">
        <f t="shared" si="3"/>
        <v>4571.9760000000006</v>
      </c>
      <c r="N65" s="33">
        <v>4571.9760000000006</v>
      </c>
      <c r="O65" s="33"/>
      <c r="P65" s="33"/>
      <c r="Q65" s="35" t="s">
        <v>45</v>
      </c>
      <c r="R65" s="52" t="s">
        <v>46</v>
      </c>
      <c r="S65" s="54" t="s">
        <v>179</v>
      </c>
      <c r="T65" s="29" t="s">
        <v>45</v>
      </c>
      <c r="U65" s="32" t="s">
        <v>219</v>
      </c>
      <c r="V65" s="32" t="s">
        <v>220</v>
      </c>
      <c r="W65" s="35" t="s">
        <v>39</v>
      </c>
      <c r="X65" s="42"/>
      <c r="Y65" s="35" t="s">
        <v>39</v>
      </c>
      <c r="Z65" s="43"/>
      <c r="AA65" s="111">
        <v>507</v>
      </c>
      <c r="AB65" s="110"/>
      <c r="AC65" s="32"/>
      <c r="AD65" s="28"/>
      <c r="AE65" s="9"/>
    </row>
    <row r="66" spans="1:31" ht="147">
      <c r="A66" s="40">
        <v>55</v>
      </c>
      <c r="B66" s="30" t="s">
        <v>42</v>
      </c>
      <c r="C66" s="31" t="s">
        <v>100</v>
      </c>
      <c r="D66" s="31" t="s">
        <v>221</v>
      </c>
      <c r="E66" s="32">
        <v>2023</v>
      </c>
      <c r="F66" s="32">
        <v>2024</v>
      </c>
      <c r="G66" s="33">
        <v>5836.7659999999996</v>
      </c>
      <c r="H66" s="33">
        <v>5694.8019999999997</v>
      </c>
      <c r="I66" s="33">
        <v>5836.77</v>
      </c>
      <c r="J66" s="33"/>
      <c r="K66" s="48" t="s">
        <v>41</v>
      </c>
      <c r="L66" s="33">
        <v>5836.77</v>
      </c>
      <c r="M66" s="33">
        <f t="shared" si="3"/>
        <v>5694.8019999999997</v>
      </c>
      <c r="N66" s="33">
        <v>5694.8019999999997</v>
      </c>
      <c r="O66" s="33"/>
      <c r="P66" s="33"/>
      <c r="Q66" s="35" t="s">
        <v>45</v>
      </c>
      <c r="R66" s="52" t="s">
        <v>46</v>
      </c>
      <c r="S66" s="54" t="s">
        <v>179</v>
      </c>
      <c r="T66" s="29" t="s">
        <v>45</v>
      </c>
      <c r="U66" s="32" t="s">
        <v>222</v>
      </c>
      <c r="V66" s="32" t="s">
        <v>223</v>
      </c>
      <c r="W66" s="35" t="s">
        <v>39</v>
      </c>
      <c r="X66" s="42"/>
      <c r="Y66" s="35" t="s">
        <v>39</v>
      </c>
      <c r="Z66" s="43"/>
      <c r="AA66" s="111">
        <v>707</v>
      </c>
      <c r="AB66" s="110"/>
      <c r="AC66" s="32"/>
      <c r="AD66" s="28"/>
      <c r="AE66" s="9"/>
    </row>
    <row r="67" spans="1:31" ht="147">
      <c r="A67" s="40">
        <v>56</v>
      </c>
      <c r="B67" s="30" t="s">
        <v>42</v>
      </c>
      <c r="C67" s="31" t="s">
        <v>100</v>
      </c>
      <c r="D67" s="31" t="s">
        <v>224</v>
      </c>
      <c r="E67" s="32">
        <v>2023</v>
      </c>
      <c r="F67" s="32">
        <v>2024</v>
      </c>
      <c r="G67" s="33">
        <v>7235.2179999999998</v>
      </c>
      <c r="H67" s="33">
        <v>6311.268</v>
      </c>
      <c r="I67" s="33">
        <v>7235.22</v>
      </c>
      <c r="J67" s="33">
        <v>821.11099999999999</v>
      </c>
      <c r="K67" s="48" t="s">
        <v>41</v>
      </c>
      <c r="L67" s="33">
        <v>6414.1090000000004</v>
      </c>
      <c r="M67" s="33">
        <f t="shared" si="3"/>
        <v>6311.268</v>
      </c>
      <c r="N67" s="33">
        <v>6311.268</v>
      </c>
      <c r="O67" s="33"/>
      <c r="P67" s="33"/>
      <c r="Q67" s="35" t="s">
        <v>45</v>
      </c>
      <c r="R67" s="52" t="s">
        <v>46</v>
      </c>
      <c r="S67" s="54" t="s">
        <v>179</v>
      </c>
      <c r="T67" s="29" t="s">
        <v>45</v>
      </c>
      <c r="U67" s="32" t="s">
        <v>225</v>
      </c>
      <c r="V67" s="32" t="s">
        <v>226</v>
      </c>
      <c r="W67" s="35" t="s">
        <v>39</v>
      </c>
      <c r="X67" s="42"/>
      <c r="Y67" s="35" t="s">
        <v>39</v>
      </c>
      <c r="Z67" s="43"/>
      <c r="AA67" s="111">
        <v>884</v>
      </c>
      <c r="AB67" s="110"/>
      <c r="AC67" s="32"/>
      <c r="AD67" s="28"/>
      <c r="AE67" s="9"/>
    </row>
    <row r="68" spans="1:31" ht="147">
      <c r="A68" s="40">
        <v>57</v>
      </c>
      <c r="B68" s="30" t="s">
        <v>42</v>
      </c>
      <c r="C68" s="31" t="s">
        <v>100</v>
      </c>
      <c r="D68" s="31" t="s">
        <v>227</v>
      </c>
      <c r="E68" s="32">
        <v>2023</v>
      </c>
      <c r="F68" s="32">
        <v>2024</v>
      </c>
      <c r="G68" s="33">
        <v>20089.081999999999</v>
      </c>
      <c r="H68" s="33">
        <v>8320.5839999999989</v>
      </c>
      <c r="I68" s="33">
        <v>18284.169999999998</v>
      </c>
      <c r="J68" s="33">
        <v>11604.916999999999</v>
      </c>
      <c r="K68" s="48" t="s">
        <v>41</v>
      </c>
      <c r="L68" s="33">
        <v>6679.2529999999988</v>
      </c>
      <c r="M68" s="33">
        <f t="shared" si="3"/>
        <v>8320.5839999999989</v>
      </c>
      <c r="N68" s="33">
        <v>8320.5839999999989</v>
      </c>
      <c r="O68" s="33"/>
      <c r="P68" s="33"/>
      <c r="Q68" s="35" t="s">
        <v>45</v>
      </c>
      <c r="R68" s="52" t="s">
        <v>46</v>
      </c>
      <c r="S68" s="54" t="s">
        <v>179</v>
      </c>
      <c r="T68" s="29" t="s">
        <v>45</v>
      </c>
      <c r="U68" s="32" t="s">
        <v>228</v>
      </c>
      <c r="V68" s="32" t="s">
        <v>229</v>
      </c>
      <c r="W68" s="35" t="s">
        <v>39</v>
      </c>
      <c r="X68" s="42"/>
      <c r="Y68" s="35" t="s">
        <v>39</v>
      </c>
      <c r="Z68" s="43"/>
      <c r="AA68" s="111">
        <v>601</v>
      </c>
      <c r="AB68" s="110"/>
      <c r="AC68" s="32"/>
      <c r="AD68" s="28"/>
      <c r="AE68" s="9"/>
    </row>
    <row r="69" spans="1:31" ht="147">
      <c r="A69" s="40">
        <v>58</v>
      </c>
      <c r="B69" s="30" t="s">
        <v>42</v>
      </c>
      <c r="C69" s="31" t="s">
        <v>100</v>
      </c>
      <c r="D69" s="31" t="s">
        <v>230</v>
      </c>
      <c r="E69" s="32">
        <v>2023</v>
      </c>
      <c r="F69" s="32">
        <v>2024</v>
      </c>
      <c r="G69" s="33">
        <v>12590.616</v>
      </c>
      <c r="H69" s="33">
        <v>3928.8379999999997</v>
      </c>
      <c r="I69" s="33">
        <v>11594.09</v>
      </c>
      <c r="J69" s="33">
        <v>8537.6720000000005</v>
      </c>
      <c r="K69" s="48" t="s">
        <v>41</v>
      </c>
      <c r="L69" s="33">
        <v>3056.4179999999997</v>
      </c>
      <c r="M69" s="33">
        <f t="shared" si="3"/>
        <v>3928.8379999999997</v>
      </c>
      <c r="N69" s="33">
        <v>3928.8379999999997</v>
      </c>
      <c r="O69" s="33"/>
      <c r="P69" s="33"/>
      <c r="Q69" s="35" t="s">
        <v>45</v>
      </c>
      <c r="R69" s="52" t="s">
        <v>46</v>
      </c>
      <c r="S69" s="54" t="s">
        <v>179</v>
      </c>
      <c r="T69" s="29" t="s">
        <v>45</v>
      </c>
      <c r="U69" s="32" t="s">
        <v>231</v>
      </c>
      <c r="V69" s="32" t="s">
        <v>232</v>
      </c>
      <c r="W69" s="35" t="s">
        <v>39</v>
      </c>
      <c r="X69" s="42"/>
      <c r="Y69" s="35" t="s">
        <v>39</v>
      </c>
      <c r="Z69" s="43"/>
      <c r="AA69" s="111">
        <v>659</v>
      </c>
      <c r="AB69" s="110"/>
      <c r="AC69" s="32"/>
      <c r="AD69" s="28"/>
      <c r="AE69" s="9"/>
    </row>
    <row r="70" spans="1:31" ht="147">
      <c r="A70" s="40">
        <v>59</v>
      </c>
      <c r="B70" s="30" t="s">
        <v>42</v>
      </c>
      <c r="C70" s="31" t="s">
        <v>100</v>
      </c>
      <c r="D70" s="31" t="s">
        <v>233</v>
      </c>
      <c r="E70" s="32">
        <v>2023</v>
      </c>
      <c r="F70" s="32">
        <v>2024</v>
      </c>
      <c r="G70" s="33">
        <v>6763.2619999999997</v>
      </c>
      <c r="H70" s="33">
        <v>6680.1729999999998</v>
      </c>
      <c r="I70" s="33">
        <v>6763.26</v>
      </c>
      <c r="J70" s="33"/>
      <c r="K70" s="48" t="s">
        <v>41</v>
      </c>
      <c r="L70" s="33">
        <v>6763.26</v>
      </c>
      <c r="M70" s="33">
        <f t="shared" si="3"/>
        <v>6680.1729999999998</v>
      </c>
      <c r="N70" s="33">
        <v>6680.1729999999998</v>
      </c>
      <c r="O70" s="33"/>
      <c r="P70" s="33"/>
      <c r="Q70" s="35" t="s">
        <v>39</v>
      </c>
      <c r="R70" s="52" t="s">
        <v>46</v>
      </c>
      <c r="S70" s="54" t="s">
        <v>179</v>
      </c>
      <c r="T70" s="29" t="s">
        <v>45</v>
      </c>
      <c r="U70" s="32" t="s">
        <v>234</v>
      </c>
      <c r="V70" s="32" t="s">
        <v>235</v>
      </c>
      <c r="W70" s="35" t="s">
        <v>39</v>
      </c>
      <c r="X70" s="42"/>
      <c r="Y70" s="35" t="s">
        <v>39</v>
      </c>
      <c r="Z70" s="43"/>
      <c r="AA70" s="111">
        <v>499</v>
      </c>
      <c r="AB70" s="110"/>
      <c r="AC70" s="32"/>
      <c r="AD70" s="28"/>
      <c r="AE70" s="9"/>
    </row>
    <row r="71" spans="1:31" ht="147">
      <c r="A71" s="40">
        <v>60</v>
      </c>
      <c r="B71" s="30" t="s">
        <v>42</v>
      </c>
      <c r="C71" s="31" t="s">
        <v>100</v>
      </c>
      <c r="D71" s="31" t="s">
        <v>236</v>
      </c>
      <c r="E71" s="32">
        <v>2023</v>
      </c>
      <c r="F71" s="32">
        <v>2024</v>
      </c>
      <c r="G71" s="33">
        <v>7080.61</v>
      </c>
      <c r="H71" s="33">
        <v>5325.8809999999994</v>
      </c>
      <c r="I71" s="33">
        <v>7080.61</v>
      </c>
      <c r="J71" s="33">
        <v>1685.3240000000001</v>
      </c>
      <c r="K71" s="48" t="s">
        <v>41</v>
      </c>
      <c r="L71" s="33">
        <v>5395.2860000000001</v>
      </c>
      <c r="M71" s="33">
        <f t="shared" si="3"/>
        <v>5325.8809999999994</v>
      </c>
      <c r="N71" s="33">
        <v>5325.8809999999994</v>
      </c>
      <c r="O71" s="33"/>
      <c r="P71" s="33"/>
      <c r="Q71" s="35" t="s">
        <v>45</v>
      </c>
      <c r="R71" s="52" t="s">
        <v>46</v>
      </c>
      <c r="S71" s="54" t="s">
        <v>179</v>
      </c>
      <c r="T71" s="29" t="s">
        <v>45</v>
      </c>
      <c r="U71" s="32" t="s">
        <v>237</v>
      </c>
      <c r="V71" s="32" t="s">
        <v>238</v>
      </c>
      <c r="W71" s="35" t="s">
        <v>39</v>
      </c>
      <c r="X71" s="42"/>
      <c r="Y71" s="35" t="s">
        <v>39</v>
      </c>
      <c r="Z71" s="43"/>
      <c r="AA71" s="111">
        <v>471</v>
      </c>
      <c r="AB71" s="110"/>
      <c r="AC71" s="32"/>
      <c r="AD71" s="28"/>
      <c r="AE71" s="9"/>
    </row>
    <row r="72" spans="1:31" ht="147">
      <c r="A72" s="40">
        <v>61</v>
      </c>
      <c r="B72" s="30" t="s">
        <v>42</v>
      </c>
      <c r="C72" s="31" t="s">
        <v>100</v>
      </c>
      <c r="D72" s="31" t="s">
        <v>239</v>
      </c>
      <c r="E72" s="32">
        <v>2023</v>
      </c>
      <c r="F72" s="32">
        <v>2024</v>
      </c>
      <c r="G72" s="33">
        <v>67412.202000000005</v>
      </c>
      <c r="H72" s="33">
        <v>65011.013000000006</v>
      </c>
      <c r="I72" s="33">
        <v>62762.12</v>
      </c>
      <c r="J72" s="33">
        <v>1897.895</v>
      </c>
      <c r="K72" s="48" t="s">
        <v>41</v>
      </c>
      <c r="L72" s="33">
        <v>60864.225000000006</v>
      </c>
      <c r="M72" s="33">
        <f t="shared" si="3"/>
        <v>60864.225000000006</v>
      </c>
      <c r="N72" s="33">
        <v>60864.225000000006</v>
      </c>
      <c r="O72" s="33"/>
      <c r="P72" s="33"/>
      <c r="Q72" s="35" t="s">
        <v>45</v>
      </c>
      <c r="R72" s="52" t="s">
        <v>46</v>
      </c>
      <c r="S72" s="54" t="s">
        <v>179</v>
      </c>
      <c r="T72" s="29" t="s">
        <v>45</v>
      </c>
      <c r="U72" s="32" t="s">
        <v>240</v>
      </c>
      <c r="V72" s="32" t="s">
        <v>241</v>
      </c>
      <c r="W72" s="35" t="s">
        <v>39</v>
      </c>
      <c r="X72" s="42"/>
      <c r="Y72" s="35" t="s">
        <v>39</v>
      </c>
      <c r="Z72" s="43"/>
      <c r="AA72" s="111">
        <v>369</v>
      </c>
      <c r="AB72" s="110"/>
      <c r="AC72" s="32"/>
      <c r="AD72" s="28"/>
      <c r="AE72" s="9"/>
    </row>
    <row r="73" spans="1:31" ht="147">
      <c r="A73" s="40">
        <v>62</v>
      </c>
      <c r="B73" s="30" t="s">
        <v>42</v>
      </c>
      <c r="C73" s="31" t="s">
        <v>100</v>
      </c>
      <c r="D73" s="31" t="s">
        <v>242</v>
      </c>
      <c r="E73" s="32">
        <v>2023</v>
      </c>
      <c r="F73" s="32">
        <v>2024</v>
      </c>
      <c r="G73" s="33">
        <v>13748.267</v>
      </c>
      <c r="H73" s="33">
        <v>10585.968000000001</v>
      </c>
      <c r="I73" s="33">
        <v>13748.27</v>
      </c>
      <c r="J73" s="33">
        <v>3059.4839999999999</v>
      </c>
      <c r="K73" s="48" t="s">
        <v>41</v>
      </c>
      <c r="L73" s="33">
        <v>10688.786</v>
      </c>
      <c r="M73" s="33">
        <f t="shared" si="3"/>
        <v>10585.968000000001</v>
      </c>
      <c r="N73" s="33">
        <v>10585.968000000001</v>
      </c>
      <c r="O73" s="33"/>
      <c r="P73" s="33"/>
      <c r="Q73" s="35" t="s">
        <v>45</v>
      </c>
      <c r="R73" s="52" t="s">
        <v>46</v>
      </c>
      <c r="S73" s="54" t="s">
        <v>179</v>
      </c>
      <c r="T73" s="29" t="s">
        <v>45</v>
      </c>
      <c r="U73" s="32" t="s">
        <v>243</v>
      </c>
      <c r="V73" s="32" t="s">
        <v>244</v>
      </c>
      <c r="W73" s="35" t="s">
        <v>39</v>
      </c>
      <c r="X73" s="42"/>
      <c r="Y73" s="35" t="s">
        <v>39</v>
      </c>
      <c r="Z73" s="43"/>
      <c r="AA73" s="111">
        <v>685</v>
      </c>
      <c r="AB73" s="110"/>
      <c r="AC73" s="32"/>
      <c r="AD73" s="28"/>
      <c r="AE73" s="9"/>
    </row>
    <row r="74" spans="1:31" ht="147">
      <c r="A74" s="40">
        <v>63</v>
      </c>
      <c r="B74" s="30" t="s">
        <v>42</v>
      </c>
      <c r="C74" s="31" t="s">
        <v>100</v>
      </c>
      <c r="D74" s="31" t="s">
        <v>245</v>
      </c>
      <c r="E74" s="32">
        <v>2023</v>
      </c>
      <c r="F74" s="32">
        <v>2024</v>
      </c>
      <c r="G74" s="33">
        <v>7611.04</v>
      </c>
      <c r="H74" s="33">
        <v>5390.1909999999998</v>
      </c>
      <c r="I74" s="33">
        <v>7086.14</v>
      </c>
      <c r="J74" s="33">
        <v>2053.0410000000002</v>
      </c>
      <c r="K74" s="48" t="s">
        <v>41</v>
      </c>
      <c r="L74" s="33">
        <v>5033.0990000000002</v>
      </c>
      <c r="M74" s="33">
        <f t="shared" si="3"/>
        <v>5033.0990000000002</v>
      </c>
      <c r="N74" s="33">
        <v>5033.0990000000002</v>
      </c>
      <c r="O74" s="33"/>
      <c r="P74" s="33"/>
      <c r="Q74" s="35" t="s">
        <v>45</v>
      </c>
      <c r="R74" s="52" t="s">
        <v>46</v>
      </c>
      <c r="S74" s="54" t="s">
        <v>179</v>
      </c>
      <c r="T74" s="29" t="s">
        <v>45</v>
      </c>
      <c r="U74" s="32" t="s">
        <v>246</v>
      </c>
      <c r="V74" s="32" t="s">
        <v>247</v>
      </c>
      <c r="W74" s="35" t="s">
        <v>39</v>
      </c>
      <c r="X74" s="42"/>
      <c r="Y74" s="35" t="s">
        <v>39</v>
      </c>
      <c r="Z74" s="43"/>
      <c r="AA74" s="111">
        <v>583</v>
      </c>
      <c r="AB74" s="110"/>
      <c r="AC74" s="32"/>
      <c r="AD74" s="28"/>
      <c r="AE74" s="9"/>
    </row>
    <row r="75" spans="1:31" ht="147">
      <c r="A75" s="40">
        <v>64</v>
      </c>
      <c r="B75" s="30" t="s">
        <v>42</v>
      </c>
      <c r="C75" s="31" t="s">
        <v>100</v>
      </c>
      <c r="D75" s="31" t="s">
        <v>248</v>
      </c>
      <c r="E75" s="32">
        <v>2023</v>
      </c>
      <c r="F75" s="32">
        <v>2024</v>
      </c>
      <c r="G75" s="33">
        <v>10010.18</v>
      </c>
      <c r="H75" s="50">
        <v>5356.7169999999996</v>
      </c>
      <c r="I75" s="33">
        <v>7443.21</v>
      </c>
      <c r="J75" s="33">
        <v>4542.8100000000004</v>
      </c>
      <c r="K75" s="48" t="s">
        <v>41</v>
      </c>
      <c r="L75" s="33">
        <v>2900.3999999999996</v>
      </c>
      <c r="M75" s="33">
        <f t="shared" si="3"/>
        <v>5356.7169999999996</v>
      </c>
      <c r="N75" s="33">
        <v>5356.7169999999996</v>
      </c>
      <c r="O75" s="33"/>
      <c r="P75" s="33"/>
      <c r="Q75" s="35" t="s">
        <v>45</v>
      </c>
      <c r="R75" s="52" t="s">
        <v>46</v>
      </c>
      <c r="S75" s="54" t="s">
        <v>179</v>
      </c>
      <c r="T75" s="29" t="s">
        <v>45</v>
      </c>
      <c r="U75" s="32" t="s">
        <v>249</v>
      </c>
      <c r="V75" s="32" t="s">
        <v>250</v>
      </c>
      <c r="W75" s="35" t="s">
        <v>39</v>
      </c>
      <c r="X75" s="42"/>
      <c r="Y75" s="35" t="s">
        <v>39</v>
      </c>
      <c r="Z75" s="43"/>
      <c r="AA75" s="111">
        <v>1027</v>
      </c>
      <c r="AB75" s="110"/>
      <c r="AC75" s="32"/>
      <c r="AD75" s="28"/>
      <c r="AE75" s="9"/>
    </row>
    <row r="76" spans="1:31" ht="147">
      <c r="A76" s="40">
        <v>65</v>
      </c>
      <c r="B76" s="30" t="s">
        <v>42</v>
      </c>
      <c r="C76" s="31" t="s">
        <v>100</v>
      </c>
      <c r="D76" s="31" t="s">
        <v>251</v>
      </c>
      <c r="E76" s="32">
        <v>2023</v>
      </c>
      <c r="F76" s="32">
        <v>2024</v>
      </c>
      <c r="G76" s="33">
        <v>11680.121999999999</v>
      </c>
      <c r="H76" s="33">
        <v>5633.5360000000001</v>
      </c>
      <c r="I76" s="33">
        <v>9876.1</v>
      </c>
      <c r="J76" s="33">
        <v>5953.57</v>
      </c>
      <c r="K76" s="48" t="s">
        <v>41</v>
      </c>
      <c r="L76" s="33">
        <v>3922.5300000000007</v>
      </c>
      <c r="M76" s="33">
        <f t="shared" si="3"/>
        <v>5633.5360000000001</v>
      </c>
      <c r="N76" s="33">
        <v>5633.5360000000001</v>
      </c>
      <c r="O76" s="33"/>
      <c r="P76" s="33"/>
      <c r="Q76" s="35" t="s">
        <v>45</v>
      </c>
      <c r="R76" s="52" t="s">
        <v>46</v>
      </c>
      <c r="S76" s="54" t="s">
        <v>179</v>
      </c>
      <c r="T76" s="29" t="s">
        <v>45</v>
      </c>
      <c r="U76" s="32" t="s">
        <v>252</v>
      </c>
      <c r="V76" s="32" t="s">
        <v>253</v>
      </c>
      <c r="W76" s="35" t="s">
        <v>39</v>
      </c>
      <c r="X76" s="42"/>
      <c r="Y76" s="35" t="s">
        <v>39</v>
      </c>
      <c r="Z76" s="43"/>
      <c r="AA76" s="111">
        <v>362</v>
      </c>
      <c r="AB76" s="110"/>
      <c r="AC76" s="32"/>
      <c r="AD76" s="28"/>
      <c r="AE76" s="9"/>
    </row>
    <row r="77" spans="1:31" ht="147">
      <c r="A77" s="40">
        <v>66</v>
      </c>
      <c r="B77" s="30" t="s">
        <v>42</v>
      </c>
      <c r="C77" s="31" t="s">
        <v>100</v>
      </c>
      <c r="D77" s="31" t="s">
        <v>254</v>
      </c>
      <c r="E77" s="32">
        <v>2023</v>
      </c>
      <c r="F77" s="32">
        <v>2024</v>
      </c>
      <c r="G77" s="33">
        <v>13486.732</v>
      </c>
      <c r="H77" s="33">
        <v>10068.300999999999</v>
      </c>
      <c r="I77" s="33">
        <v>13486.73</v>
      </c>
      <c r="J77" s="33">
        <v>3324.8560000000002</v>
      </c>
      <c r="K77" s="48" t="s">
        <v>41</v>
      </c>
      <c r="L77" s="33">
        <v>10161.874</v>
      </c>
      <c r="M77" s="33">
        <f t="shared" si="3"/>
        <v>10068.300999999999</v>
      </c>
      <c r="N77" s="33">
        <v>10068.300999999999</v>
      </c>
      <c r="O77" s="33"/>
      <c r="P77" s="33"/>
      <c r="Q77" s="35" t="s">
        <v>45</v>
      </c>
      <c r="R77" s="52" t="s">
        <v>46</v>
      </c>
      <c r="S77" s="54" t="s">
        <v>179</v>
      </c>
      <c r="T77" s="29" t="s">
        <v>45</v>
      </c>
      <c r="U77" s="32" t="s">
        <v>255</v>
      </c>
      <c r="V77" s="32" t="s">
        <v>256</v>
      </c>
      <c r="W77" s="35" t="s">
        <v>39</v>
      </c>
      <c r="X77" s="42"/>
      <c r="Y77" s="35" t="s">
        <v>39</v>
      </c>
      <c r="Z77" s="43"/>
      <c r="AA77" s="111">
        <v>941</v>
      </c>
      <c r="AB77" s="110"/>
      <c r="AC77" s="32"/>
      <c r="AD77" s="28"/>
      <c r="AE77" s="9"/>
    </row>
    <row r="78" spans="1:31" ht="147">
      <c r="A78" s="40">
        <v>67</v>
      </c>
      <c r="B78" s="30" t="s">
        <v>42</v>
      </c>
      <c r="C78" s="31" t="s">
        <v>100</v>
      </c>
      <c r="D78" s="31" t="s">
        <v>257</v>
      </c>
      <c r="E78" s="32">
        <v>2023</v>
      </c>
      <c r="F78" s="32">
        <v>2024</v>
      </c>
      <c r="G78" s="33">
        <v>15515.323</v>
      </c>
      <c r="H78" s="33">
        <v>6910.1610000000001</v>
      </c>
      <c r="I78" s="33">
        <v>14330.47</v>
      </c>
      <c r="J78" s="33">
        <v>8482.27</v>
      </c>
      <c r="K78" s="48" t="s">
        <v>41</v>
      </c>
      <c r="L78" s="33">
        <v>5848.1999999999989</v>
      </c>
      <c r="M78" s="33">
        <f t="shared" si="3"/>
        <v>6910.1610000000001</v>
      </c>
      <c r="N78" s="33">
        <v>6910.1610000000001</v>
      </c>
      <c r="O78" s="33"/>
      <c r="P78" s="33"/>
      <c r="Q78" s="35" t="s">
        <v>45</v>
      </c>
      <c r="R78" s="52" t="s">
        <v>46</v>
      </c>
      <c r="S78" s="54" t="s">
        <v>179</v>
      </c>
      <c r="T78" s="29" t="s">
        <v>45</v>
      </c>
      <c r="U78" s="32" t="s">
        <v>258</v>
      </c>
      <c r="V78" s="32" t="s">
        <v>259</v>
      </c>
      <c r="W78" s="35" t="s">
        <v>39</v>
      </c>
      <c r="X78" s="42"/>
      <c r="Y78" s="35" t="s">
        <v>39</v>
      </c>
      <c r="Z78" s="43"/>
      <c r="AA78" s="111">
        <v>1080</v>
      </c>
      <c r="AB78" s="110"/>
      <c r="AC78" s="32"/>
      <c r="AD78" s="28"/>
      <c r="AE78" s="9"/>
    </row>
    <row r="79" spans="1:31" ht="147">
      <c r="A79" s="40">
        <v>68</v>
      </c>
      <c r="B79" s="30" t="s">
        <v>42</v>
      </c>
      <c r="C79" s="31" t="s">
        <v>100</v>
      </c>
      <c r="D79" s="31" t="s">
        <v>260</v>
      </c>
      <c r="E79" s="32">
        <v>2023</v>
      </c>
      <c r="F79" s="32">
        <v>2024</v>
      </c>
      <c r="G79" s="33">
        <v>6856.87</v>
      </c>
      <c r="H79" s="33">
        <v>6783.5659999999998</v>
      </c>
      <c r="I79" s="33">
        <v>6856.87</v>
      </c>
      <c r="J79" s="33"/>
      <c r="K79" s="48" t="s">
        <v>41</v>
      </c>
      <c r="L79" s="33">
        <v>6856.87</v>
      </c>
      <c r="M79" s="33">
        <f t="shared" si="3"/>
        <v>6783.5659999999998</v>
      </c>
      <c r="N79" s="33">
        <v>6783.5659999999998</v>
      </c>
      <c r="O79" s="33"/>
      <c r="P79" s="33"/>
      <c r="Q79" s="35" t="s">
        <v>39</v>
      </c>
      <c r="R79" s="52" t="s">
        <v>46</v>
      </c>
      <c r="S79" s="54" t="s">
        <v>179</v>
      </c>
      <c r="T79" s="29" t="s">
        <v>45</v>
      </c>
      <c r="U79" s="32" t="s">
        <v>261</v>
      </c>
      <c r="V79" s="32" t="s">
        <v>256</v>
      </c>
      <c r="W79" s="35" t="s">
        <v>39</v>
      </c>
      <c r="X79" s="42"/>
      <c r="Y79" s="35" t="s">
        <v>39</v>
      </c>
      <c r="Z79" s="43"/>
      <c r="AA79" s="111">
        <v>283</v>
      </c>
      <c r="AB79" s="110"/>
      <c r="AC79" s="32"/>
      <c r="AD79" s="28"/>
      <c r="AE79" s="9"/>
    </row>
    <row r="80" spans="1:31" ht="147">
      <c r="A80" s="40">
        <v>69</v>
      </c>
      <c r="B80" s="30" t="s">
        <v>42</v>
      </c>
      <c r="C80" s="31" t="s">
        <v>100</v>
      </c>
      <c r="D80" s="31" t="s">
        <v>262</v>
      </c>
      <c r="E80" s="32">
        <v>2023</v>
      </c>
      <c r="F80" s="32">
        <v>2024</v>
      </c>
      <c r="G80" s="33">
        <v>12916.592000000001</v>
      </c>
      <c r="H80" s="33">
        <v>12041.423000000001</v>
      </c>
      <c r="I80" s="33">
        <v>12012.43</v>
      </c>
      <c r="J80" s="33">
        <v>806.82899999999995</v>
      </c>
      <c r="K80" s="48" t="s">
        <v>41</v>
      </c>
      <c r="L80" s="33">
        <v>11205.601000000001</v>
      </c>
      <c r="M80" s="33">
        <f t="shared" si="3"/>
        <v>12041.423000000001</v>
      </c>
      <c r="N80" s="33">
        <v>12041.423000000001</v>
      </c>
      <c r="O80" s="33"/>
      <c r="P80" s="33"/>
      <c r="Q80" s="35" t="s">
        <v>45</v>
      </c>
      <c r="R80" s="52" t="s">
        <v>46</v>
      </c>
      <c r="S80" s="54" t="s">
        <v>179</v>
      </c>
      <c r="T80" s="29" t="s">
        <v>45</v>
      </c>
      <c r="U80" s="32" t="s">
        <v>263</v>
      </c>
      <c r="V80" s="32" t="s">
        <v>264</v>
      </c>
      <c r="W80" s="35" t="s">
        <v>39</v>
      </c>
      <c r="X80" s="42"/>
      <c r="Y80" s="35" t="s">
        <v>39</v>
      </c>
      <c r="Z80" s="43"/>
      <c r="AA80" s="111">
        <v>368</v>
      </c>
      <c r="AB80" s="110"/>
      <c r="AC80" s="32"/>
      <c r="AD80" s="28"/>
      <c r="AE80" s="9"/>
    </row>
    <row r="81" spans="1:31" ht="147">
      <c r="A81" s="40">
        <v>70</v>
      </c>
      <c r="B81" s="30" t="s">
        <v>42</v>
      </c>
      <c r="C81" s="31" t="s">
        <v>100</v>
      </c>
      <c r="D81" s="31" t="s">
        <v>265</v>
      </c>
      <c r="E81" s="32">
        <v>2023</v>
      </c>
      <c r="F81" s="32">
        <v>2024</v>
      </c>
      <c r="G81" s="33">
        <v>6620.7640000000001</v>
      </c>
      <c r="H81" s="33">
        <v>6551.5789999999997</v>
      </c>
      <c r="I81" s="33">
        <v>6620.76</v>
      </c>
      <c r="J81" s="33"/>
      <c r="K81" s="48" t="s">
        <v>41</v>
      </c>
      <c r="L81" s="33">
        <v>6620.76</v>
      </c>
      <c r="M81" s="33">
        <f t="shared" si="3"/>
        <v>6551.5789999999997</v>
      </c>
      <c r="N81" s="33">
        <v>6551.5789999999997</v>
      </c>
      <c r="O81" s="33"/>
      <c r="P81" s="33"/>
      <c r="Q81" s="35" t="s">
        <v>39</v>
      </c>
      <c r="R81" s="52" t="s">
        <v>46</v>
      </c>
      <c r="S81" s="54" t="s">
        <v>179</v>
      </c>
      <c r="T81" s="29" t="s">
        <v>45</v>
      </c>
      <c r="U81" s="32" t="s">
        <v>266</v>
      </c>
      <c r="V81" s="32" t="s">
        <v>267</v>
      </c>
      <c r="W81" s="35" t="s">
        <v>39</v>
      </c>
      <c r="X81" s="42"/>
      <c r="Y81" s="35" t="s">
        <v>39</v>
      </c>
      <c r="Z81" s="43"/>
      <c r="AA81" s="111">
        <v>618</v>
      </c>
      <c r="AB81" s="110"/>
      <c r="AC81" s="32"/>
      <c r="AD81" s="28"/>
      <c r="AE81" s="9"/>
    </row>
    <row r="82" spans="1:31" ht="147">
      <c r="A82" s="40">
        <v>71</v>
      </c>
      <c r="B82" s="30" t="s">
        <v>42</v>
      </c>
      <c r="C82" s="31" t="s">
        <v>100</v>
      </c>
      <c r="D82" s="31" t="s">
        <v>268</v>
      </c>
      <c r="E82" s="32">
        <v>2023</v>
      </c>
      <c r="F82" s="32">
        <v>2024</v>
      </c>
      <c r="G82" s="33">
        <v>16905.562000000002</v>
      </c>
      <c r="H82" s="33">
        <v>15886.505000000001</v>
      </c>
      <c r="I82" s="33">
        <v>15894.3</v>
      </c>
      <c r="J82" s="33">
        <v>917.90700000000004</v>
      </c>
      <c r="K82" s="48" t="s">
        <v>41</v>
      </c>
      <c r="L82" s="33">
        <v>14976.393</v>
      </c>
      <c r="M82" s="33">
        <f t="shared" si="3"/>
        <v>15886.505000000001</v>
      </c>
      <c r="N82" s="33">
        <v>15886.505000000001</v>
      </c>
      <c r="O82" s="33"/>
      <c r="P82" s="33"/>
      <c r="Q82" s="35" t="s">
        <v>45</v>
      </c>
      <c r="R82" s="52" t="s">
        <v>46</v>
      </c>
      <c r="S82" s="54" t="s">
        <v>179</v>
      </c>
      <c r="T82" s="29" t="s">
        <v>45</v>
      </c>
      <c r="U82" s="32" t="s">
        <v>269</v>
      </c>
      <c r="V82" s="32" t="s">
        <v>270</v>
      </c>
      <c r="W82" s="35" t="s">
        <v>39</v>
      </c>
      <c r="X82" s="42"/>
      <c r="Y82" s="35" t="s">
        <v>39</v>
      </c>
      <c r="Z82" s="43"/>
      <c r="AA82" s="111">
        <v>812</v>
      </c>
      <c r="AB82" s="110"/>
      <c r="AC82" s="32"/>
      <c r="AD82" s="28"/>
      <c r="AE82" s="9"/>
    </row>
    <row r="83" spans="1:31" ht="147">
      <c r="A83" s="40">
        <v>72</v>
      </c>
      <c r="B83" s="30" t="s">
        <v>42</v>
      </c>
      <c r="C83" s="31" t="s">
        <v>100</v>
      </c>
      <c r="D83" s="31" t="s">
        <v>271</v>
      </c>
      <c r="E83" s="32">
        <v>2023</v>
      </c>
      <c r="F83" s="32">
        <v>2024</v>
      </c>
      <c r="G83" s="33">
        <v>35379.095999999998</v>
      </c>
      <c r="H83" s="33">
        <v>35249.964</v>
      </c>
      <c r="I83" s="33">
        <v>35379.1</v>
      </c>
      <c r="J83" s="33"/>
      <c r="K83" s="48" t="s">
        <v>41</v>
      </c>
      <c r="L83" s="33">
        <v>35379.1</v>
      </c>
      <c r="M83" s="33">
        <f t="shared" si="3"/>
        <v>35249.964</v>
      </c>
      <c r="N83" s="33">
        <v>35249.964</v>
      </c>
      <c r="O83" s="33"/>
      <c r="P83" s="33"/>
      <c r="Q83" s="35" t="s">
        <v>45</v>
      </c>
      <c r="R83" s="52" t="s">
        <v>46</v>
      </c>
      <c r="S83" s="54" t="s">
        <v>179</v>
      </c>
      <c r="T83" s="29" t="s">
        <v>45</v>
      </c>
      <c r="U83" s="32" t="s">
        <v>272</v>
      </c>
      <c r="V83" s="32" t="s">
        <v>273</v>
      </c>
      <c r="W83" s="35" t="s">
        <v>39</v>
      </c>
      <c r="X83" s="42"/>
      <c r="Y83" s="35" t="s">
        <v>39</v>
      </c>
      <c r="Z83" s="43"/>
      <c r="AA83" s="111">
        <v>595</v>
      </c>
      <c r="AB83" s="110"/>
      <c r="AC83" s="32"/>
      <c r="AD83" s="28"/>
      <c r="AE83" s="9"/>
    </row>
    <row r="84" spans="1:31" ht="147">
      <c r="A84" s="40">
        <v>73</v>
      </c>
      <c r="B84" s="30" t="s">
        <v>42</v>
      </c>
      <c r="C84" s="31" t="s">
        <v>100</v>
      </c>
      <c r="D84" s="31" t="s">
        <v>274</v>
      </c>
      <c r="E84" s="32">
        <v>2023</v>
      </c>
      <c r="F84" s="32">
        <v>2024</v>
      </c>
      <c r="G84" s="33">
        <v>7863.6760000000004</v>
      </c>
      <c r="H84" s="33">
        <v>7745.8490000000002</v>
      </c>
      <c r="I84" s="33">
        <v>7863.68</v>
      </c>
      <c r="J84" s="33"/>
      <c r="K84" s="48" t="s">
        <v>41</v>
      </c>
      <c r="L84" s="33">
        <v>7863.68</v>
      </c>
      <c r="M84" s="33">
        <f t="shared" si="3"/>
        <v>7745.8490000000002</v>
      </c>
      <c r="N84" s="33">
        <v>7745.8490000000002</v>
      </c>
      <c r="O84" s="33"/>
      <c r="P84" s="33"/>
      <c r="Q84" s="35" t="s">
        <v>45</v>
      </c>
      <c r="R84" s="52" t="s">
        <v>46</v>
      </c>
      <c r="S84" s="54" t="s">
        <v>179</v>
      </c>
      <c r="T84" s="29" t="s">
        <v>45</v>
      </c>
      <c r="U84" s="32" t="s">
        <v>275</v>
      </c>
      <c r="V84" s="32" t="s">
        <v>276</v>
      </c>
      <c r="W84" s="35" t="s">
        <v>39</v>
      </c>
      <c r="X84" s="42"/>
      <c r="Y84" s="35" t="s">
        <v>39</v>
      </c>
      <c r="Z84" s="43"/>
      <c r="AA84" s="111">
        <v>1005</v>
      </c>
      <c r="AB84" s="110"/>
      <c r="AC84" s="32"/>
      <c r="AD84" s="28"/>
      <c r="AE84" s="9"/>
    </row>
    <row r="85" spans="1:31" ht="147">
      <c r="A85" s="40">
        <v>74</v>
      </c>
      <c r="B85" s="30" t="s">
        <v>42</v>
      </c>
      <c r="C85" s="31" t="s">
        <v>100</v>
      </c>
      <c r="D85" s="31" t="s">
        <v>277</v>
      </c>
      <c r="E85" s="32">
        <v>2023</v>
      </c>
      <c r="F85" s="32">
        <v>2024</v>
      </c>
      <c r="G85" s="33">
        <v>10446.798000000001</v>
      </c>
      <c r="H85" s="33">
        <v>9516.5889999999999</v>
      </c>
      <c r="I85" s="33">
        <v>9844.67</v>
      </c>
      <c r="J85" s="33">
        <v>875.24900000000002</v>
      </c>
      <c r="K85" s="48" t="s">
        <v>41</v>
      </c>
      <c r="L85" s="33">
        <v>8969.4210000000003</v>
      </c>
      <c r="M85" s="33">
        <f t="shared" si="3"/>
        <v>9516.5889999999999</v>
      </c>
      <c r="N85" s="33">
        <v>9516.5889999999999</v>
      </c>
      <c r="O85" s="33"/>
      <c r="P85" s="33"/>
      <c r="Q85" s="35" t="s">
        <v>45</v>
      </c>
      <c r="R85" s="52" t="s">
        <v>46</v>
      </c>
      <c r="S85" s="54" t="s">
        <v>179</v>
      </c>
      <c r="T85" s="29" t="s">
        <v>45</v>
      </c>
      <c r="U85" s="32" t="s">
        <v>278</v>
      </c>
      <c r="V85" s="32" t="s">
        <v>279</v>
      </c>
      <c r="W85" s="35" t="s">
        <v>39</v>
      </c>
      <c r="X85" s="42"/>
      <c r="Y85" s="35" t="s">
        <v>39</v>
      </c>
      <c r="Z85" s="43"/>
      <c r="AA85" s="111">
        <v>662</v>
      </c>
      <c r="AB85" s="110"/>
      <c r="AC85" s="32"/>
      <c r="AD85" s="28"/>
      <c r="AE85" s="9"/>
    </row>
    <row r="86" spans="1:31" ht="147">
      <c r="A86" s="40">
        <v>75</v>
      </c>
      <c r="B86" s="30" t="s">
        <v>42</v>
      </c>
      <c r="C86" s="31" t="s">
        <v>100</v>
      </c>
      <c r="D86" s="57" t="s">
        <v>280</v>
      </c>
      <c r="E86" s="32">
        <v>2023</v>
      </c>
      <c r="F86" s="32">
        <v>2024</v>
      </c>
      <c r="G86" s="33">
        <v>2547.3910000000001</v>
      </c>
      <c r="H86" s="33">
        <v>2467.1660000000002</v>
      </c>
      <c r="I86" s="33">
        <v>2547.39</v>
      </c>
      <c r="J86" s="33"/>
      <c r="K86" s="48" t="s">
        <v>41</v>
      </c>
      <c r="L86" s="33">
        <v>2547.39</v>
      </c>
      <c r="M86" s="33">
        <f t="shared" si="3"/>
        <v>2467.1660000000002</v>
      </c>
      <c r="N86" s="33">
        <v>2467.1660000000002</v>
      </c>
      <c r="O86" s="33"/>
      <c r="P86" s="33"/>
      <c r="Q86" s="35" t="s">
        <v>45</v>
      </c>
      <c r="R86" s="52" t="s">
        <v>46</v>
      </c>
      <c r="S86" s="54" t="s">
        <v>179</v>
      </c>
      <c r="T86" s="29" t="s">
        <v>45</v>
      </c>
      <c r="U86" s="32" t="s">
        <v>281</v>
      </c>
      <c r="V86" s="32" t="s">
        <v>282</v>
      </c>
      <c r="W86" s="35" t="s">
        <v>39</v>
      </c>
      <c r="X86" s="42"/>
      <c r="Y86" s="35" t="s">
        <v>39</v>
      </c>
      <c r="Z86" s="43"/>
      <c r="AA86" s="111">
        <v>117</v>
      </c>
      <c r="AB86" s="110"/>
      <c r="AC86" s="32"/>
      <c r="AD86" s="28"/>
      <c r="AE86" s="9"/>
    </row>
    <row r="87" spans="1:31" ht="157.5">
      <c r="A87" s="40">
        <v>76</v>
      </c>
      <c r="B87" s="30" t="s">
        <v>42</v>
      </c>
      <c r="C87" s="31" t="s">
        <v>100</v>
      </c>
      <c r="D87" s="57" t="s">
        <v>283</v>
      </c>
      <c r="E87" s="32">
        <v>2023</v>
      </c>
      <c r="F87" s="32">
        <v>2024</v>
      </c>
      <c r="G87" s="33">
        <v>6795.65</v>
      </c>
      <c r="H87" s="33">
        <v>5810.0329999999994</v>
      </c>
      <c r="I87" s="33">
        <v>6795.65</v>
      </c>
      <c r="J87" s="33">
        <v>888.08500000000004</v>
      </c>
      <c r="K87" s="48" t="s">
        <v>41</v>
      </c>
      <c r="L87" s="33">
        <v>5907.5649999999996</v>
      </c>
      <c r="M87" s="33">
        <f t="shared" si="3"/>
        <v>5810.0329999999994</v>
      </c>
      <c r="N87" s="33">
        <v>5810.0329999999994</v>
      </c>
      <c r="O87" s="33"/>
      <c r="P87" s="33"/>
      <c r="Q87" s="35" t="s">
        <v>45</v>
      </c>
      <c r="R87" s="52" t="s">
        <v>46</v>
      </c>
      <c r="S87" s="54" t="s">
        <v>179</v>
      </c>
      <c r="T87" s="29" t="s">
        <v>45</v>
      </c>
      <c r="U87" s="32" t="s">
        <v>284</v>
      </c>
      <c r="V87" s="32" t="s">
        <v>285</v>
      </c>
      <c r="W87" s="35" t="s">
        <v>39</v>
      </c>
      <c r="X87" s="42"/>
      <c r="Y87" s="35" t="s">
        <v>39</v>
      </c>
      <c r="Z87" s="43"/>
      <c r="AA87" s="111">
        <v>802</v>
      </c>
      <c r="AB87" s="110"/>
      <c r="AC87" s="32"/>
      <c r="AD87" s="28"/>
      <c r="AE87" s="9"/>
    </row>
    <row r="88" spans="1:31" ht="147">
      <c r="A88" s="40">
        <v>77</v>
      </c>
      <c r="B88" s="30" t="s">
        <v>42</v>
      </c>
      <c r="C88" s="31" t="s">
        <v>100</v>
      </c>
      <c r="D88" s="31" t="s">
        <v>286</v>
      </c>
      <c r="E88" s="32">
        <v>2023</v>
      </c>
      <c r="F88" s="32">
        <v>2024</v>
      </c>
      <c r="G88" s="33">
        <v>18339.545999999998</v>
      </c>
      <c r="H88" s="33">
        <v>9037.1059999999979</v>
      </c>
      <c r="I88" s="33">
        <v>16820.12</v>
      </c>
      <c r="J88" s="33">
        <v>9012.8829999999998</v>
      </c>
      <c r="K88" s="48" t="s">
        <v>41</v>
      </c>
      <c r="L88" s="33">
        <v>7807.2369999999992</v>
      </c>
      <c r="M88" s="33">
        <f t="shared" si="3"/>
        <v>9037.1059999999979</v>
      </c>
      <c r="N88" s="33">
        <v>9037.1059999999979</v>
      </c>
      <c r="O88" s="33"/>
      <c r="P88" s="33"/>
      <c r="Q88" s="35" t="s">
        <v>45</v>
      </c>
      <c r="R88" s="52" t="s">
        <v>46</v>
      </c>
      <c r="S88" s="54" t="s">
        <v>179</v>
      </c>
      <c r="T88" s="29" t="s">
        <v>45</v>
      </c>
      <c r="U88" s="32" t="s">
        <v>287</v>
      </c>
      <c r="V88" s="32" t="s">
        <v>288</v>
      </c>
      <c r="W88" s="35" t="s">
        <v>39</v>
      </c>
      <c r="X88" s="42"/>
      <c r="Y88" s="35" t="s">
        <v>39</v>
      </c>
      <c r="Z88" s="43"/>
      <c r="AA88" s="111">
        <v>892</v>
      </c>
      <c r="AB88" s="110"/>
      <c r="AC88" s="32"/>
      <c r="AD88" s="28"/>
      <c r="AE88" s="9"/>
    </row>
    <row r="89" spans="1:31" ht="147">
      <c r="A89" s="40">
        <v>78</v>
      </c>
      <c r="B89" s="30" t="s">
        <v>42</v>
      </c>
      <c r="C89" s="31" t="s">
        <v>100</v>
      </c>
      <c r="D89" s="31" t="s">
        <v>289</v>
      </c>
      <c r="E89" s="32">
        <v>2023</v>
      </c>
      <c r="F89" s="32">
        <v>2024</v>
      </c>
      <c r="G89" s="33">
        <v>2308.5059999999999</v>
      </c>
      <c r="H89" s="33">
        <v>2219.058</v>
      </c>
      <c r="I89" s="33">
        <v>2308.5100000000002</v>
      </c>
      <c r="J89" s="33"/>
      <c r="K89" s="48" t="s">
        <v>41</v>
      </c>
      <c r="L89" s="33">
        <v>2308.5100000000002</v>
      </c>
      <c r="M89" s="33">
        <f t="shared" si="3"/>
        <v>2219.058</v>
      </c>
      <c r="N89" s="33">
        <v>2219.058</v>
      </c>
      <c r="O89" s="33"/>
      <c r="P89" s="33"/>
      <c r="Q89" s="35" t="s">
        <v>45</v>
      </c>
      <c r="R89" s="52" t="s">
        <v>46</v>
      </c>
      <c r="S89" s="54" t="s">
        <v>179</v>
      </c>
      <c r="T89" s="29" t="s">
        <v>45</v>
      </c>
      <c r="U89" s="32" t="s">
        <v>290</v>
      </c>
      <c r="V89" s="32" t="s">
        <v>291</v>
      </c>
      <c r="W89" s="35" t="s">
        <v>39</v>
      </c>
      <c r="X89" s="42"/>
      <c r="Y89" s="35" t="s">
        <v>39</v>
      </c>
      <c r="Z89" s="43"/>
      <c r="AA89" s="111">
        <v>1043</v>
      </c>
      <c r="AB89" s="110"/>
      <c r="AC89" s="32"/>
      <c r="AD89" s="28"/>
      <c r="AE89" s="9"/>
    </row>
    <row r="90" spans="1:31" ht="189">
      <c r="A90" s="40">
        <v>79</v>
      </c>
      <c r="B90" s="45" t="s">
        <v>42</v>
      </c>
      <c r="C90" s="58" t="s">
        <v>292</v>
      </c>
      <c r="D90" s="32" t="s">
        <v>293</v>
      </c>
      <c r="E90" s="45">
        <v>2023</v>
      </c>
      <c r="F90" s="45">
        <v>2024</v>
      </c>
      <c r="G90" s="33">
        <v>3014.1979999999999</v>
      </c>
      <c r="H90" s="33">
        <v>1562.8842599999998</v>
      </c>
      <c r="I90" s="33">
        <v>2698.348</v>
      </c>
      <c r="J90" s="33">
        <v>1188.5137400000001</v>
      </c>
      <c r="K90" s="48" t="s">
        <v>41</v>
      </c>
      <c r="L90" s="33">
        <v>1509.8342599999999</v>
      </c>
      <c r="M90" s="33">
        <f t="shared" si="3"/>
        <v>1562.884</v>
      </c>
      <c r="N90" s="59">
        <v>1562.884</v>
      </c>
      <c r="O90" s="33"/>
      <c r="P90" s="33"/>
      <c r="Q90" s="35" t="s">
        <v>40</v>
      </c>
      <c r="R90" s="60" t="s">
        <v>46</v>
      </c>
      <c r="S90" s="61" t="s">
        <v>47</v>
      </c>
      <c r="T90" s="35" t="s">
        <v>40</v>
      </c>
      <c r="U90" s="32" t="s">
        <v>294</v>
      </c>
      <c r="V90" s="31" t="s">
        <v>295</v>
      </c>
      <c r="W90" s="62" t="s">
        <v>41</v>
      </c>
      <c r="X90" s="43"/>
      <c r="Y90" s="45" t="s">
        <v>41</v>
      </c>
      <c r="Z90" s="43"/>
      <c r="AA90" s="105">
        <v>36</v>
      </c>
      <c r="AB90" s="110"/>
      <c r="AC90" s="32"/>
      <c r="AD90" s="63"/>
      <c r="AE90" s="64"/>
    </row>
    <row r="91" spans="1:31" ht="189">
      <c r="A91" s="40">
        <v>80</v>
      </c>
      <c r="B91" s="30" t="s">
        <v>42</v>
      </c>
      <c r="C91" s="46" t="s">
        <v>292</v>
      </c>
      <c r="D91" s="31" t="s">
        <v>296</v>
      </c>
      <c r="E91" s="45">
        <v>2023</v>
      </c>
      <c r="F91" s="45">
        <v>2024</v>
      </c>
      <c r="G91" s="33">
        <v>8900.982</v>
      </c>
      <c r="H91" s="33">
        <v>5179.6301400000002</v>
      </c>
      <c r="I91" s="33">
        <v>8112.951</v>
      </c>
      <c r="J91" s="33">
        <v>3301.7518599999999</v>
      </c>
      <c r="K91" s="48" t="s">
        <v>41</v>
      </c>
      <c r="L91" s="33">
        <v>4811.1991400000006</v>
      </c>
      <c r="M91" s="33">
        <f t="shared" si="3"/>
        <v>5179.63</v>
      </c>
      <c r="N91" s="59">
        <v>5179.63</v>
      </c>
      <c r="O91" s="33"/>
      <c r="P91" s="33"/>
      <c r="Q91" s="35" t="s">
        <v>40</v>
      </c>
      <c r="R91" s="60" t="s">
        <v>46</v>
      </c>
      <c r="S91" s="61" t="s">
        <v>47</v>
      </c>
      <c r="T91" s="35" t="s">
        <v>40</v>
      </c>
      <c r="U91" s="65" t="s">
        <v>297</v>
      </c>
      <c r="V91" s="66" t="s">
        <v>298</v>
      </c>
      <c r="W91" s="62" t="s">
        <v>41</v>
      </c>
      <c r="X91" s="42"/>
      <c r="Y91" s="62" t="s">
        <v>41</v>
      </c>
      <c r="Z91" s="43"/>
      <c r="AA91" s="105">
        <v>53</v>
      </c>
      <c r="AB91" s="110"/>
      <c r="AC91" s="32"/>
      <c r="AD91" s="28"/>
      <c r="AE91" s="9"/>
    </row>
    <row r="92" spans="1:31" ht="189">
      <c r="A92" s="40">
        <v>81</v>
      </c>
      <c r="B92" s="30" t="s">
        <v>42</v>
      </c>
      <c r="C92" s="46" t="s">
        <v>292</v>
      </c>
      <c r="D92" s="31" t="s">
        <v>299</v>
      </c>
      <c r="E92" s="45">
        <v>2023</v>
      </c>
      <c r="F92" s="45">
        <v>2024</v>
      </c>
      <c r="G92" s="33">
        <v>5463.39</v>
      </c>
      <c r="H92" s="33">
        <v>2149.6153300000005</v>
      </c>
      <c r="I92" s="33">
        <v>4943.2039999999997</v>
      </c>
      <c r="J92" s="33">
        <v>2909.57467</v>
      </c>
      <c r="K92" s="48" t="s">
        <v>41</v>
      </c>
      <c r="L92" s="33">
        <v>2033.6293299999998</v>
      </c>
      <c r="M92" s="33">
        <f t="shared" si="3"/>
        <v>2149.6149999999998</v>
      </c>
      <c r="N92" s="59">
        <v>2149.6149999999998</v>
      </c>
      <c r="O92" s="33"/>
      <c r="P92" s="33"/>
      <c r="Q92" s="35" t="s">
        <v>40</v>
      </c>
      <c r="R92" s="60" t="s">
        <v>46</v>
      </c>
      <c r="S92" s="61" t="s">
        <v>47</v>
      </c>
      <c r="T92" s="35" t="s">
        <v>40</v>
      </c>
      <c r="U92" s="65" t="s">
        <v>300</v>
      </c>
      <c r="V92" s="67" t="s">
        <v>301</v>
      </c>
      <c r="W92" s="62" t="s">
        <v>41</v>
      </c>
      <c r="X92" s="42"/>
      <c r="Y92" s="62" t="s">
        <v>41</v>
      </c>
      <c r="Z92" s="43"/>
      <c r="AA92" s="105">
        <v>53</v>
      </c>
      <c r="AB92" s="110"/>
      <c r="AC92" s="32"/>
      <c r="AD92" s="28"/>
      <c r="AE92" s="9"/>
    </row>
    <row r="93" spans="1:31" ht="189">
      <c r="A93" s="40">
        <v>82</v>
      </c>
      <c r="B93" s="30" t="s">
        <v>42</v>
      </c>
      <c r="C93" s="46" t="s">
        <v>292</v>
      </c>
      <c r="D93" s="31" t="s">
        <v>302</v>
      </c>
      <c r="E93" s="45">
        <v>2023</v>
      </c>
      <c r="F93" s="45">
        <v>2024</v>
      </c>
      <c r="G93" s="33">
        <v>4299.2349999999997</v>
      </c>
      <c r="H93" s="33">
        <v>2510.7642299999998</v>
      </c>
      <c r="I93" s="33">
        <v>3873.913</v>
      </c>
      <c r="J93" s="33">
        <v>1511.07077</v>
      </c>
      <c r="K93" s="48" t="s">
        <v>41</v>
      </c>
      <c r="L93" s="33">
        <v>2362.8422300000002</v>
      </c>
      <c r="M93" s="33">
        <f t="shared" si="3"/>
        <v>2510.7640000000001</v>
      </c>
      <c r="N93" s="59">
        <v>2510.7640000000001</v>
      </c>
      <c r="O93" s="33"/>
      <c r="P93" s="33"/>
      <c r="Q93" s="35" t="s">
        <v>40</v>
      </c>
      <c r="R93" s="60" t="s">
        <v>46</v>
      </c>
      <c r="S93" s="61" t="s">
        <v>47</v>
      </c>
      <c r="T93" s="35" t="s">
        <v>40</v>
      </c>
      <c r="U93" s="65" t="s">
        <v>303</v>
      </c>
      <c r="V93" s="66" t="s">
        <v>304</v>
      </c>
      <c r="W93" s="62" t="s">
        <v>41</v>
      </c>
      <c r="X93" s="42"/>
      <c r="Y93" s="62" t="s">
        <v>41</v>
      </c>
      <c r="Z93" s="43"/>
      <c r="AA93" s="105">
        <v>84</v>
      </c>
      <c r="AB93" s="110"/>
      <c r="AC93" s="32"/>
      <c r="AD93" s="28"/>
      <c r="AE93" s="9"/>
    </row>
    <row r="94" spans="1:31" ht="147">
      <c r="A94" s="40">
        <v>83</v>
      </c>
      <c r="B94" s="30" t="s">
        <v>42</v>
      </c>
      <c r="C94" s="46" t="s">
        <v>292</v>
      </c>
      <c r="D94" s="31" t="s">
        <v>305</v>
      </c>
      <c r="E94" s="45">
        <v>2023</v>
      </c>
      <c r="F94" s="45">
        <v>2024</v>
      </c>
      <c r="G94" s="33">
        <v>5266.1530000000002</v>
      </c>
      <c r="H94" s="33">
        <v>3086.0071400000002</v>
      </c>
      <c r="I94" s="33">
        <v>4766.7539999999999</v>
      </c>
      <c r="J94" s="33">
        <v>1953.5558599999999</v>
      </c>
      <c r="K94" s="48" t="s">
        <v>41</v>
      </c>
      <c r="L94" s="33">
        <v>2813.19814</v>
      </c>
      <c r="M94" s="33">
        <f t="shared" si="3"/>
        <v>3086.0070000000001</v>
      </c>
      <c r="N94" s="59">
        <v>3086.0070000000001</v>
      </c>
      <c r="O94" s="33"/>
      <c r="P94" s="33"/>
      <c r="Q94" s="35" t="s">
        <v>40</v>
      </c>
      <c r="R94" s="60" t="s">
        <v>46</v>
      </c>
      <c r="S94" s="61" t="s">
        <v>47</v>
      </c>
      <c r="T94" s="35" t="s">
        <v>40</v>
      </c>
      <c r="U94" s="68" t="s">
        <v>306</v>
      </c>
      <c r="V94" s="66" t="s">
        <v>307</v>
      </c>
      <c r="W94" s="62" t="s">
        <v>41</v>
      </c>
      <c r="X94" s="42"/>
      <c r="Y94" s="62" t="s">
        <v>41</v>
      </c>
      <c r="Z94" s="43"/>
      <c r="AA94" s="105">
        <v>35</v>
      </c>
      <c r="AB94" s="110"/>
      <c r="AC94" s="32"/>
      <c r="AD94" s="28"/>
      <c r="AE94" s="9"/>
    </row>
    <row r="95" spans="1:31" ht="147">
      <c r="A95" s="40">
        <v>84</v>
      </c>
      <c r="B95" s="30" t="s">
        <v>42</v>
      </c>
      <c r="C95" s="46" t="s">
        <v>292</v>
      </c>
      <c r="D95" s="31" t="s">
        <v>308</v>
      </c>
      <c r="E95" s="45">
        <v>2023</v>
      </c>
      <c r="F95" s="45">
        <v>2024</v>
      </c>
      <c r="G95" s="33">
        <v>12526.603999999999</v>
      </c>
      <c r="H95" s="33">
        <v>6096.3207299999995</v>
      </c>
      <c r="I95" s="33">
        <v>11421.183000000001</v>
      </c>
      <c r="J95" s="33">
        <v>6079.8829999999998</v>
      </c>
      <c r="K95" s="48" t="s">
        <v>41</v>
      </c>
      <c r="L95" s="33">
        <v>5341.3000000000011</v>
      </c>
      <c r="M95" s="33">
        <f t="shared" si="3"/>
        <v>6096.3209999999999</v>
      </c>
      <c r="N95" s="33">
        <v>6096.3209999999999</v>
      </c>
      <c r="O95" s="33"/>
      <c r="P95" s="33"/>
      <c r="Q95" s="35" t="s">
        <v>40</v>
      </c>
      <c r="R95" s="60" t="s">
        <v>46</v>
      </c>
      <c r="S95" s="61" t="s">
        <v>47</v>
      </c>
      <c r="T95" s="35" t="s">
        <v>40</v>
      </c>
      <c r="U95" s="69" t="s">
        <v>309</v>
      </c>
      <c r="V95" s="66" t="s">
        <v>310</v>
      </c>
      <c r="W95" s="62" t="s">
        <v>41</v>
      </c>
      <c r="X95" s="42"/>
      <c r="Y95" s="62" t="s">
        <v>41</v>
      </c>
      <c r="Z95" s="43"/>
      <c r="AA95" s="105">
        <v>188</v>
      </c>
      <c r="AB95" s="110"/>
      <c r="AC95" s="32"/>
      <c r="AD95" s="28"/>
      <c r="AE95" s="9"/>
    </row>
    <row r="96" spans="1:31" ht="147">
      <c r="A96" s="40">
        <v>85</v>
      </c>
      <c r="B96" s="30" t="s">
        <v>42</v>
      </c>
      <c r="C96" s="46" t="s">
        <v>292</v>
      </c>
      <c r="D96" s="31" t="s">
        <v>311</v>
      </c>
      <c r="E96" s="45">
        <v>2023</v>
      </c>
      <c r="F96" s="45">
        <v>2024</v>
      </c>
      <c r="G96" s="33">
        <v>13742.671</v>
      </c>
      <c r="H96" s="33">
        <v>5555.5397700000003</v>
      </c>
      <c r="I96" s="33">
        <v>12539.117</v>
      </c>
      <c r="J96" s="33">
        <v>7822.1310000000003</v>
      </c>
      <c r="K96" s="48" t="s">
        <v>41</v>
      </c>
      <c r="L96" s="33">
        <v>4716.9859999999999</v>
      </c>
      <c r="M96" s="33">
        <f t="shared" si="3"/>
        <v>5555.54</v>
      </c>
      <c r="N96" s="33">
        <v>5555.54</v>
      </c>
      <c r="O96" s="33"/>
      <c r="P96" s="33"/>
      <c r="Q96" s="35" t="s">
        <v>40</v>
      </c>
      <c r="R96" s="60" t="s">
        <v>46</v>
      </c>
      <c r="S96" s="61" t="s">
        <v>47</v>
      </c>
      <c r="T96" s="35" t="s">
        <v>40</v>
      </c>
      <c r="U96" s="70" t="s">
        <v>312</v>
      </c>
      <c r="V96" s="66" t="s">
        <v>313</v>
      </c>
      <c r="W96" s="62" t="s">
        <v>41</v>
      </c>
      <c r="X96" s="42"/>
      <c r="Y96" s="62" t="s">
        <v>41</v>
      </c>
      <c r="Z96" s="43"/>
      <c r="AA96" s="105">
        <v>169</v>
      </c>
      <c r="AB96" s="110"/>
      <c r="AC96" s="32"/>
      <c r="AD96" s="28"/>
      <c r="AE96" s="9"/>
    </row>
    <row r="97" spans="1:31" ht="147">
      <c r="A97" s="40">
        <v>86</v>
      </c>
      <c r="B97" s="30" t="s">
        <v>42</v>
      </c>
      <c r="C97" s="46" t="s">
        <v>314</v>
      </c>
      <c r="D97" s="31" t="s">
        <v>315</v>
      </c>
      <c r="E97" s="45">
        <v>2023</v>
      </c>
      <c r="F97" s="45">
        <v>2024</v>
      </c>
      <c r="G97" s="33">
        <v>44941.052000000003</v>
      </c>
      <c r="H97" s="33">
        <v>35137.180000000008</v>
      </c>
      <c r="I97" s="33">
        <v>24170.142</v>
      </c>
      <c r="J97" s="33">
        <v>9803.8719600000004</v>
      </c>
      <c r="K97" s="48" t="s">
        <v>41</v>
      </c>
      <c r="L97" s="33">
        <v>14366.270039999999</v>
      </c>
      <c r="M97" s="33">
        <f t="shared" si="3"/>
        <v>35137.18</v>
      </c>
      <c r="N97" s="33">
        <v>35137.18</v>
      </c>
      <c r="O97" s="33"/>
      <c r="P97" s="33"/>
      <c r="Q97" s="35" t="s">
        <v>40</v>
      </c>
      <c r="R97" s="60" t="s">
        <v>46</v>
      </c>
      <c r="S97" s="61" t="s">
        <v>47</v>
      </c>
      <c r="T97" s="71" t="s">
        <v>40</v>
      </c>
      <c r="U97" s="32" t="s">
        <v>316</v>
      </c>
      <c r="V97" s="42" t="s">
        <v>317</v>
      </c>
      <c r="W97" s="35" t="s">
        <v>39</v>
      </c>
      <c r="X97" s="42"/>
      <c r="Y97" s="35" t="s">
        <v>39</v>
      </c>
      <c r="Z97" s="43"/>
      <c r="AA97" s="110">
        <v>148</v>
      </c>
      <c r="AB97" s="110">
        <v>55</v>
      </c>
      <c r="AC97" s="32"/>
      <c r="AD97" s="28"/>
      <c r="AE97" s="9"/>
    </row>
    <row r="98" spans="1:31" ht="141.75">
      <c r="A98" s="40">
        <v>87</v>
      </c>
      <c r="B98" s="30" t="s">
        <v>42</v>
      </c>
      <c r="C98" s="46" t="s">
        <v>314</v>
      </c>
      <c r="D98" s="31" t="s">
        <v>318</v>
      </c>
      <c r="E98" s="45">
        <v>2023</v>
      </c>
      <c r="F98" s="45">
        <v>2024</v>
      </c>
      <c r="G98" s="33">
        <v>22674.016</v>
      </c>
      <c r="H98" s="33">
        <v>18916.177</v>
      </c>
      <c r="I98" s="33">
        <v>16501.861000000001</v>
      </c>
      <c r="J98" s="33">
        <v>3757.8389999999999</v>
      </c>
      <c r="K98" s="48" t="s">
        <v>41</v>
      </c>
      <c r="L98" s="33">
        <v>12744.022000000001</v>
      </c>
      <c r="M98" s="33">
        <f t="shared" si="3"/>
        <v>18916.177</v>
      </c>
      <c r="N98" s="33">
        <v>18916.177</v>
      </c>
      <c r="O98" s="33"/>
      <c r="P98" s="33"/>
      <c r="Q98" s="35" t="s">
        <v>40</v>
      </c>
      <c r="R98" s="60" t="s">
        <v>46</v>
      </c>
      <c r="S98" s="61" t="s">
        <v>47</v>
      </c>
      <c r="T98" s="71" t="s">
        <v>40</v>
      </c>
      <c r="U98" s="32" t="s">
        <v>319</v>
      </c>
      <c r="V98" s="42" t="s">
        <v>320</v>
      </c>
      <c r="W98" s="35" t="s">
        <v>39</v>
      </c>
      <c r="X98" s="42"/>
      <c r="Y98" s="35" t="s">
        <v>39</v>
      </c>
      <c r="Z98" s="43"/>
      <c r="AA98" s="110">
        <v>51</v>
      </c>
      <c r="AB98" s="110">
        <v>15</v>
      </c>
      <c r="AC98" s="32"/>
      <c r="AD98" s="28"/>
      <c r="AE98" s="9"/>
    </row>
    <row r="99" spans="1:31" ht="147">
      <c r="A99" s="40">
        <v>88</v>
      </c>
      <c r="B99" s="30" t="s">
        <v>42</v>
      </c>
      <c r="C99" s="46" t="s">
        <v>314</v>
      </c>
      <c r="D99" s="31" t="s">
        <v>321</v>
      </c>
      <c r="E99" s="45">
        <v>2023</v>
      </c>
      <c r="F99" s="45">
        <v>2024</v>
      </c>
      <c r="G99" s="33">
        <v>25375.674999999999</v>
      </c>
      <c r="H99" s="33">
        <v>17567.455999999998</v>
      </c>
      <c r="I99" s="33">
        <v>17965.812999999998</v>
      </c>
      <c r="J99" s="33">
        <v>7808.2191800000001</v>
      </c>
      <c r="K99" s="48" t="s">
        <v>41</v>
      </c>
      <c r="L99" s="33">
        <v>10157.593819999998</v>
      </c>
      <c r="M99" s="33">
        <f t="shared" si="3"/>
        <v>17567.455000000002</v>
      </c>
      <c r="N99" s="33">
        <v>17567.455000000002</v>
      </c>
      <c r="O99" s="33"/>
      <c r="P99" s="33"/>
      <c r="Q99" s="35" t="s">
        <v>40</v>
      </c>
      <c r="R99" s="60" t="s">
        <v>46</v>
      </c>
      <c r="S99" s="61" t="s">
        <v>47</v>
      </c>
      <c r="T99" s="71" t="s">
        <v>40</v>
      </c>
      <c r="U99" s="32" t="s">
        <v>322</v>
      </c>
      <c r="V99" s="42" t="s">
        <v>323</v>
      </c>
      <c r="W99" s="35" t="s">
        <v>39</v>
      </c>
      <c r="X99" s="42"/>
      <c r="Y99" s="35" t="s">
        <v>39</v>
      </c>
      <c r="Z99" s="43"/>
      <c r="AA99" s="110">
        <v>78</v>
      </c>
      <c r="AB99" s="110">
        <v>39</v>
      </c>
      <c r="AC99" s="32"/>
      <c r="AD99" s="28"/>
      <c r="AE99" s="9"/>
    </row>
    <row r="100" spans="1:31" ht="126">
      <c r="A100" s="40">
        <v>89</v>
      </c>
      <c r="B100" s="30" t="s">
        <v>42</v>
      </c>
      <c r="C100" s="31" t="s">
        <v>43</v>
      </c>
      <c r="D100" s="31" t="s">
        <v>324</v>
      </c>
      <c r="E100" s="45">
        <v>2023</v>
      </c>
      <c r="F100" s="32">
        <v>2024</v>
      </c>
      <c r="G100" s="33">
        <v>13853.163</v>
      </c>
      <c r="H100" s="33">
        <v>8768.2560000000012</v>
      </c>
      <c r="I100" s="33">
        <v>12312.579</v>
      </c>
      <c r="J100" s="33">
        <v>4827.0110000000004</v>
      </c>
      <c r="K100" s="48" t="s">
        <v>41</v>
      </c>
      <c r="L100" s="33">
        <v>7485.5679999999993</v>
      </c>
      <c r="M100" s="33">
        <f t="shared" si="3"/>
        <v>8768.2559999999994</v>
      </c>
      <c r="N100" s="33">
        <v>8768.2559999999994</v>
      </c>
      <c r="O100" s="33"/>
      <c r="P100" s="33"/>
      <c r="Q100" s="35" t="s">
        <v>45</v>
      </c>
      <c r="R100" s="52" t="s">
        <v>46</v>
      </c>
      <c r="S100" s="54" t="s">
        <v>47</v>
      </c>
      <c r="T100" s="35" t="s">
        <v>45</v>
      </c>
      <c r="U100" s="41" t="s">
        <v>325</v>
      </c>
      <c r="V100" s="41" t="s">
        <v>326</v>
      </c>
      <c r="W100" s="35" t="s">
        <v>39</v>
      </c>
      <c r="X100" s="42"/>
      <c r="Y100" s="35" t="s">
        <v>39</v>
      </c>
      <c r="Z100" s="43"/>
      <c r="AA100" s="105">
        <v>67</v>
      </c>
      <c r="AB100" s="110"/>
      <c r="AC100" s="32"/>
      <c r="AD100" s="28"/>
      <c r="AE100" s="9"/>
    </row>
    <row r="101" spans="1:31" ht="126">
      <c r="A101" s="40">
        <v>90</v>
      </c>
      <c r="B101" s="30" t="s">
        <v>42</v>
      </c>
      <c r="C101" s="31" t="s">
        <v>43</v>
      </c>
      <c r="D101" s="31" t="s">
        <v>327</v>
      </c>
      <c r="E101" s="45">
        <v>2023</v>
      </c>
      <c r="F101" s="32">
        <v>2024</v>
      </c>
      <c r="G101" s="33">
        <v>21434.705999999998</v>
      </c>
      <c r="H101" s="33">
        <v>12171.791999999998</v>
      </c>
      <c r="I101" s="33">
        <v>19452.991000000002</v>
      </c>
      <c r="J101" s="33">
        <v>8915.6200000000008</v>
      </c>
      <c r="K101" s="48" t="s">
        <v>41</v>
      </c>
      <c r="L101" s="33">
        <v>10537.371000000001</v>
      </c>
      <c r="M101" s="33">
        <f t="shared" si="3"/>
        <v>12171.791999999999</v>
      </c>
      <c r="N101" s="33">
        <v>12171.791999999999</v>
      </c>
      <c r="O101" s="33"/>
      <c r="P101" s="33"/>
      <c r="Q101" s="35" t="s">
        <v>45</v>
      </c>
      <c r="R101" s="52" t="s">
        <v>46</v>
      </c>
      <c r="S101" s="54" t="s">
        <v>47</v>
      </c>
      <c r="T101" s="35" t="s">
        <v>45</v>
      </c>
      <c r="U101" s="41" t="s">
        <v>328</v>
      </c>
      <c r="V101" s="41" t="s">
        <v>329</v>
      </c>
      <c r="W101" s="35" t="s">
        <v>39</v>
      </c>
      <c r="X101" s="42"/>
      <c r="Y101" s="35" t="s">
        <v>39</v>
      </c>
      <c r="Z101" s="43"/>
      <c r="AA101" s="105">
        <v>84</v>
      </c>
      <c r="AB101" s="110"/>
      <c r="AC101" s="32"/>
      <c r="AD101" s="28"/>
      <c r="AE101" s="9"/>
    </row>
    <row r="102" spans="1:31" ht="126">
      <c r="A102" s="40">
        <v>91</v>
      </c>
      <c r="B102" s="30" t="s">
        <v>42</v>
      </c>
      <c r="C102" s="31" t="s">
        <v>43</v>
      </c>
      <c r="D102" s="31" t="s">
        <v>330</v>
      </c>
      <c r="E102" s="45">
        <v>2023</v>
      </c>
      <c r="F102" s="32">
        <v>2024</v>
      </c>
      <c r="G102" s="33">
        <v>9335.6029999999992</v>
      </c>
      <c r="H102" s="33">
        <v>6088.3859999999995</v>
      </c>
      <c r="I102" s="33">
        <v>8145.9809999999998</v>
      </c>
      <c r="J102" s="33">
        <v>3017.7579999999998</v>
      </c>
      <c r="K102" s="48" t="s">
        <v>41</v>
      </c>
      <c r="L102" s="33">
        <v>5128.223</v>
      </c>
      <c r="M102" s="33">
        <f t="shared" si="3"/>
        <v>6088.3860000000004</v>
      </c>
      <c r="N102" s="33">
        <v>6088.3860000000004</v>
      </c>
      <c r="O102" s="33"/>
      <c r="P102" s="33"/>
      <c r="Q102" s="35" t="s">
        <v>45</v>
      </c>
      <c r="R102" s="52" t="s">
        <v>46</v>
      </c>
      <c r="S102" s="54" t="s">
        <v>47</v>
      </c>
      <c r="T102" s="35" t="s">
        <v>45</v>
      </c>
      <c r="U102" s="41" t="s">
        <v>331</v>
      </c>
      <c r="V102" s="41" t="s">
        <v>332</v>
      </c>
      <c r="W102" s="35" t="s">
        <v>39</v>
      </c>
      <c r="X102" s="42"/>
      <c r="Y102" s="35" t="s">
        <v>39</v>
      </c>
      <c r="Z102" s="43"/>
      <c r="AA102" s="105">
        <v>248</v>
      </c>
      <c r="AB102" s="110"/>
      <c r="AC102" s="32"/>
      <c r="AD102" s="28"/>
      <c r="AE102" s="9"/>
    </row>
    <row r="103" spans="1:31" ht="126">
      <c r="A103" s="40">
        <v>92</v>
      </c>
      <c r="B103" s="30" t="s">
        <v>42</v>
      </c>
      <c r="C103" s="31" t="s">
        <v>43</v>
      </c>
      <c r="D103" s="31" t="s">
        <v>333</v>
      </c>
      <c r="E103" s="45">
        <v>2023</v>
      </c>
      <c r="F103" s="45">
        <v>2024</v>
      </c>
      <c r="G103" s="33">
        <v>12518.648999999999</v>
      </c>
      <c r="H103" s="33">
        <v>1763.5262299999977</v>
      </c>
      <c r="I103" s="33">
        <v>9785.4</v>
      </c>
      <c r="J103" s="33">
        <v>8864.5580000000009</v>
      </c>
      <c r="K103" s="48" t="s">
        <v>41</v>
      </c>
      <c r="L103" s="33">
        <v>920.84199999999873</v>
      </c>
      <c r="M103" s="33">
        <f t="shared" si="3"/>
        <v>1763.5260000000001</v>
      </c>
      <c r="N103" s="33">
        <v>1763.5260000000001</v>
      </c>
      <c r="O103" s="33"/>
      <c r="P103" s="33"/>
      <c r="Q103" s="35" t="s">
        <v>45</v>
      </c>
      <c r="R103" s="52" t="s">
        <v>46</v>
      </c>
      <c r="S103" s="54" t="s">
        <v>47</v>
      </c>
      <c r="T103" s="35" t="s">
        <v>45</v>
      </c>
      <c r="U103" s="41" t="s">
        <v>334</v>
      </c>
      <c r="V103" s="41" t="s">
        <v>335</v>
      </c>
      <c r="W103" s="35" t="s">
        <v>39</v>
      </c>
      <c r="X103" s="42"/>
      <c r="Y103" s="35" t="s">
        <v>39</v>
      </c>
      <c r="Z103" s="43"/>
      <c r="AA103" s="105">
        <v>42</v>
      </c>
      <c r="AB103" s="110"/>
      <c r="AC103" s="32"/>
      <c r="AD103" s="28"/>
      <c r="AE103" s="9"/>
    </row>
    <row r="104" spans="1:31" ht="273">
      <c r="A104" s="40">
        <v>93</v>
      </c>
      <c r="B104" s="30" t="s">
        <v>42</v>
      </c>
      <c r="C104" s="31" t="s">
        <v>43</v>
      </c>
      <c r="D104" s="31" t="s">
        <v>336</v>
      </c>
      <c r="E104" s="45">
        <v>2023</v>
      </c>
      <c r="F104" s="45">
        <v>2024</v>
      </c>
      <c r="G104" s="33">
        <v>118650.12832</v>
      </c>
      <c r="H104" s="33">
        <v>63271.884660000003</v>
      </c>
      <c r="I104" s="33">
        <v>63545.659</v>
      </c>
      <c r="J104" s="33">
        <v>47963.646999999997</v>
      </c>
      <c r="K104" s="48" t="s">
        <v>39</v>
      </c>
      <c r="L104" s="33">
        <v>15582.012000000002</v>
      </c>
      <c r="M104" s="33">
        <f t="shared" si="3"/>
        <v>44074.966</v>
      </c>
      <c r="N104" s="33">
        <v>44074.966</v>
      </c>
      <c r="O104" s="33">
        <v>0</v>
      </c>
      <c r="P104" s="33">
        <v>0</v>
      </c>
      <c r="Q104" s="35" t="s">
        <v>337</v>
      </c>
      <c r="R104" s="72" t="s">
        <v>46</v>
      </c>
      <c r="S104" s="73" t="s">
        <v>338</v>
      </c>
      <c r="T104" s="74" t="s">
        <v>40</v>
      </c>
      <c r="U104" s="75" t="s">
        <v>339</v>
      </c>
      <c r="V104" s="75" t="s">
        <v>340</v>
      </c>
      <c r="W104" s="45" t="s">
        <v>41</v>
      </c>
      <c r="X104" s="42"/>
      <c r="Y104" s="45" t="s">
        <v>41</v>
      </c>
      <c r="Z104" s="43"/>
      <c r="AA104" s="105">
        <v>32454</v>
      </c>
      <c r="AB104" s="110"/>
      <c r="AC104" s="32" t="s">
        <v>341</v>
      </c>
      <c r="AD104" s="28"/>
      <c r="AE104" s="9"/>
    </row>
  </sheetData>
  <autoFilter ref="A10:AE104" xr:uid="{00000000-0001-0000-0000-000000000000}"/>
  <customSheetViews>
    <customSheetView guid="{A184D0C5-A0A9-49C1-AFA8-CC04709387A9}" filter="1" showAutoFilter="1">
      <pageMargins left="0.7" right="0.7" top="0.75" bottom="0.75" header="0.3" footer="0.3"/>
      <autoFilter ref="A37:AE318" xr:uid="{F08E3C40-41C3-4C08-BF87-94711F10F319}"/>
      <extLst>
        <ext uri="GoogleSheetsCustomDataVersion1">
          <go:sheetsCustomData xmlns:go="http://customooxmlschemas.google.com/" filterViewId="940933631"/>
        </ext>
      </extLst>
    </customSheetView>
    <customSheetView guid="{CC420A1F-F49B-4E80-BA6D-528BA9DF79E4}" filter="1" showAutoFilter="1">
      <pageMargins left="0.7" right="0.7" top="0.75" bottom="0.75" header="0.3" footer="0.3"/>
      <autoFilter ref="A37:AE318" xr:uid="{45BE5E0D-57B7-4DC2-986B-AA30FCA56B0F}"/>
      <extLst>
        <ext uri="GoogleSheetsCustomDataVersion1">
          <go:sheetsCustomData xmlns:go="http://customooxmlschemas.google.com/" filterViewId="819338430"/>
        </ext>
      </extLst>
    </customSheetView>
    <customSheetView guid="{8D02B338-2681-40DC-9529-16541FE58C22}" filter="1" showAutoFilter="1">
      <pageMargins left="0.7" right="0.7" top="0.75" bottom="0.75" header="0.3" footer="0.3"/>
      <autoFilter ref="A37:AE318" xr:uid="{5D5F16BD-82D3-47E3-8739-66E939660C78}"/>
      <extLst>
        <ext uri="GoogleSheetsCustomDataVersion1">
          <go:sheetsCustomData xmlns:go="http://customooxmlschemas.google.com/" filterViewId="408796897"/>
        </ext>
      </extLst>
    </customSheetView>
    <customSheetView guid="{1EE94D4A-C3A4-49A2-953C-9B1C8D0F9BD1}" filter="1" showAutoFilter="1">
      <pageMargins left="0.7" right="0.7" top="0.75" bottom="0.75" header="0.3" footer="0.3"/>
      <autoFilter ref="A10:AE288" xr:uid="{DBCB3CB9-9449-4B11-9EE6-B936CC6E5FA6}">
        <filterColumn colId="2">
          <filters>
            <filter val="Бюджет Харківської міської територіальної громади"/>
          </filters>
        </filterColumn>
      </autoFilter>
      <extLst>
        <ext uri="GoogleSheetsCustomDataVersion1">
          <go:sheetsCustomData xmlns:go="http://customooxmlschemas.google.com/" filterViewId="389539663"/>
        </ext>
      </extLst>
    </customSheetView>
    <customSheetView guid="{0D135E22-8821-4A5F-904D-20B11D503889}" filter="1" showAutoFilter="1">
      <pageMargins left="0.7" right="0.7" top="0.75" bottom="0.75" header="0.3" footer="0.3"/>
      <autoFilter ref="A37:AE318" xr:uid="{2D4A3FD6-D797-47D8-AA32-85B924241AFE}">
        <filterColumn colId="4">
          <filters blank="1"/>
        </filterColumn>
      </autoFilter>
      <extLst>
        <ext uri="GoogleSheetsCustomDataVersion1">
          <go:sheetsCustomData xmlns:go="http://customooxmlschemas.google.com/" filterViewId="365659262"/>
        </ext>
      </extLst>
    </customSheetView>
    <customSheetView guid="{EE4D5DB9-1DB4-40B9-B2B7-47F310EADE92}" filter="1" showAutoFilter="1">
      <pageMargins left="0.7" right="0.7" top="0.75" bottom="0.75" header="0.3" footer="0.3"/>
      <autoFilter ref="A37:AE318" xr:uid="{08CAD15C-9FEA-4C54-A196-B73F9552CFB3}">
        <filterColumn colId="4">
          <filters blank="1"/>
        </filterColumn>
        <filterColumn colId="5">
          <filters blank="1"/>
        </filterColumn>
      </autoFilter>
      <extLst>
        <ext uri="GoogleSheetsCustomDataVersion1">
          <go:sheetsCustomData xmlns:go="http://customooxmlschemas.google.com/" filterViewId="1512621821"/>
        </ext>
      </extLst>
    </customSheetView>
    <customSheetView guid="{DC412552-DCB3-4A95-B5FF-BFAF66416F43}" filter="1" showAutoFilter="1">
      <pageMargins left="0.7" right="0.7" top="0.75" bottom="0.75" header="0.3" footer="0.3"/>
      <autoFilter ref="A195:AE288" xr:uid="{3DB19F7D-1EFB-4574-BEDB-418FED047037}"/>
      <extLst>
        <ext uri="GoogleSheetsCustomDataVersion1">
          <go:sheetsCustomData xmlns:go="http://customooxmlschemas.google.com/" filterViewId="1451024997"/>
        </ext>
      </extLst>
    </customSheetView>
    <customSheetView guid="{C28D8880-9262-420D-8913-77686BEB87F1}" filter="1" showAutoFilter="1">
      <pageMargins left="0.7" right="0.7" top="0.75" bottom="0.75" header="0.3" footer="0.3"/>
      <autoFilter ref="A1" xr:uid="{211547DA-E8FF-4B79-83DC-91C311352D93}"/>
      <extLst>
        <ext uri="GoogleSheetsCustomDataVersion1">
          <go:sheetsCustomData xmlns:go="http://customooxmlschemas.google.com/" filterViewId="1256409500"/>
        </ext>
      </extLst>
    </customSheetView>
    <customSheetView guid="{22FC8B6D-D941-4DAE-BD03-248DC7B6006D}" filter="1" showAutoFilter="1">
      <pageMargins left="0.7" right="0.7" top="0.75" bottom="0.75" header="0.3" footer="0.3"/>
      <autoFilter ref="A10:AE288" xr:uid="{22FB9EB2-DCED-428B-8F87-851347EE386A}">
        <filterColumn colId="2">
          <filters>
            <filter val="Бюджет Харківської міської територіальної громади"/>
          </filters>
        </filterColumn>
      </autoFilter>
      <extLst>
        <ext uri="GoogleSheetsCustomDataVersion1">
          <go:sheetsCustomData xmlns:go="http://customooxmlschemas.google.com/" filterViewId="1096214051"/>
        </ext>
      </extLst>
    </customSheetView>
  </customSheetViews>
  <mergeCells count="36">
    <mergeCell ref="AB1:AC1"/>
    <mergeCell ref="AA4:AB4"/>
    <mergeCell ref="Z5:Z9"/>
    <mergeCell ref="AA5:AA9"/>
    <mergeCell ref="A2:AC2"/>
    <mergeCell ref="A4:A9"/>
    <mergeCell ref="B4:B9"/>
    <mergeCell ref="C4:C9"/>
    <mergeCell ref="D4:D9"/>
    <mergeCell ref="AC4:AC9"/>
    <mergeCell ref="P5:P9"/>
    <mergeCell ref="AB5:AB9"/>
    <mergeCell ref="G4:H5"/>
    <mergeCell ref="I4:J4"/>
    <mergeCell ref="K4:K9"/>
    <mergeCell ref="L4:L9"/>
    <mergeCell ref="M4:P4"/>
    <mergeCell ref="Q4:Q9"/>
    <mergeCell ref="J5:J9"/>
    <mergeCell ref="M5:M9"/>
    <mergeCell ref="N5:N9"/>
    <mergeCell ref="O5:O9"/>
    <mergeCell ref="Y4:Y9"/>
    <mergeCell ref="X5:X9"/>
    <mergeCell ref="R4:R9"/>
    <mergeCell ref="S4:S9"/>
    <mergeCell ref="T4:T9"/>
    <mergeCell ref="U4:U9"/>
    <mergeCell ref="V4:V9"/>
    <mergeCell ref="W4:W9"/>
    <mergeCell ref="E4:F5"/>
    <mergeCell ref="I5:I9"/>
    <mergeCell ref="E6:E9"/>
    <mergeCell ref="F6:F9"/>
    <mergeCell ref="G6:G9"/>
    <mergeCell ref="H6:H9"/>
  </mergeCells>
  <printOptions horizontalCentered="1"/>
  <pageMargins left="0" right="0" top="0" bottom="0" header="0" footer="0"/>
  <pageSetup paperSize="9" scale="23" fitToHeight="100" orientation="landscape" r:id="rId1"/>
  <headerFooter>
    <oddFooter>&amp;C000000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Потреба на 2024</vt:lpstr>
      <vt:lpstr>'Потреба на 2024'!Область_друку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Топіха Олег Юрійович</cp:lastModifiedBy>
  <cp:lastPrinted>2024-01-30T16:15:35Z</cp:lastPrinted>
  <dcterms:modified xsi:type="dcterms:W3CDTF">2024-01-30T16:32:21Z</dcterms:modified>
</cp:coreProperties>
</file>