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S:\2024\ФОНД ЛІКВІДАЦІЇ\ФАКСОГРАМИ\3_29.01.2024 ПЕРЕХІДНІ\Відповіді\Дніпро\card_files_3310022\"/>
    </mc:Choice>
  </mc:AlternateContent>
  <xr:revisionPtr revIDLastSave="0" documentId="13_ncr:1_{8DDDE39E-3D81-424E-AE6D-CD2DD91A4D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треба на 2024" sheetId="1" r:id="rId1"/>
  </sheets>
  <definedNames>
    <definedName name="_xlnm._FilterDatabase" localSheetId="0" hidden="1">'Потреба на 2024'!$A$10:$Q$17</definedName>
    <definedName name="Region_N" localSheetId="0">'Потреба на 2024'!#REF!</definedName>
    <definedName name="Z_0C6007DF_07B7_4A94_BCAB_0889120F3FC6_.wvu.FilterData" localSheetId="0" hidden="1">'Потреба на 2024'!$B$10:$P$19</definedName>
    <definedName name="Z_2BE8D4FD_ECD1_4CF4_A98F_24672E8A3CAC_.wvu.FilterData" localSheetId="0" hidden="1">'Потреба на 2024'!$B$1</definedName>
    <definedName name="Z_3B53958D_5091_485E_A07B_2E5A6BBD680C_.wvu.FilterData" localSheetId="0" hidden="1">'Потреба на 2024'!$B$10:$P$19</definedName>
    <definedName name="Z_5C37EED4_38A0_4971_ACF9_890429B911E4_.wvu.FilterData" localSheetId="0" hidden="1">'Потреба на 2024'!$B$10:$P$19</definedName>
    <definedName name="Z_67EEDF98_B2F5_426B_B926_192A1FD3327D_.wvu.FilterData" localSheetId="0" hidden="1">'Потреба на 2024'!$B$10:$P$19</definedName>
    <definedName name="Z_763E47F9_2314_47E3_B57D_EF3335523787_.wvu.FilterData" localSheetId="0" hidden="1">'Потреба на 2024'!$B$10:$P$19</definedName>
    <definedName name="Два">'Потреба на 2024'!$B$12:$I$17</definedName>
    <definedName name="_xlnm.Print_Titles" localSheetId="0">'Потреба на 2024'!$4:$10</definedName>
    <definedName name="_xlnm.Print_Area" localSheetId="0">'Потреба на 2024'!$A$1:$AC$17</definedName>
  </definedNames>
  <calcPr calcId="181029"/>
</workbook>
</file>

<file path=xl/calcChain.xml><?xml version="1.0" encoding="utf-8"?>
<calcChain xmlns="http://schemas.openxmlformats.org/spreadsheetml/2006/main">
  <c r="M17" i="1" l="1"/>
  <c r="M16" i="1"/>
  <c r="M12" i="1"/>
  <c r="M15" i="1"/>
  <c r="M14" i="1" l="1"/>
  <c r="M13" i="1" l="1"/>
  <c r="M11" i="1"/>
  <c r="AB11" i="1"/>
  <c r="AA11" i="1"/>
  <c r="Q11" i="1"/>
  <c r="P11" i="1"/>
  <c r="O11" i="1"/>
  <c r="N11" i="1"/>
  <c r="L11" i="1"/>
  <c r="J11" i="1"/>
  <c r="I11" i="1"/>
  <c r="H11" i="1"/>
  <c r="G11" i="1"/>
</calcChain>
</file>

<file path=xl/sharedStrings.xml><?xml version="1.0" encoding="utf-8"?>
<sst xmlns="http://schemas.openxmlformats.org/spreadsheetml/2006/main" count="122" uniqueCount="69">
  <si>
    <t xml:space="preserve"> </t>
  </si>
  <si>
    <t>Термін реалізації проекту</t>
  </si>
  <si>
    <t>Дніпропетровська</t>
  </si>
  <si>
    <t>Область</t>
  </si>
  <si>
    <t>Назва місцевого бюджету адміністративно-територіальної одиниці</t>
  </si>
  <si>
    <t>Назва проекту</t>
  </si>
  <si>
    <t>рік початку</t>
  </si>
  <si>
    <t>рік завершення</t>
  </si>
  <si>
    <t>Бюджет Дніпровської міської територіальної громади</t>
  </si>
  <si>
    <t>Будівництво ІІІ черги водогону нижньої частини колишнього смт Таромське у м. Дніпрі</t>
  </si>
  <si>
    <t>Бюджет Павлоградської міської територіальної громади</t>
  </si>
  <si>
    <t>Реконструкція Павлоградського водозабору І - черги, Дніпропетровська область, Павлоградський район, с. Привовчанське, вул. Надрічна 59</t>
  </si>
  <si>
    <t>Реконструкція гуртожитку по вул. Промислова, 9/2 у м. Павлоград Дніпропетровської області (житло для внутрішньо переміщених осіб)</t>
  </si>
  <si>
    <t>Бюджет Межівської селищної територіальної громади</t>
  </si>
  <si>
    <t>Нове будівництво багатоквартирного житлового будинку для внутрішньо переміщених осіб по вул. Сонячна, 10А в смт Межова Синельниківського району Дніпропетровської області. Коригування</t>
  </si>
  <si>
    <t>Капітальний ремонт захисної споруди цивільного захисту № 12834 по вул. Старокозацькій, 65 в м. Дніпрі</t>
  </si>
  <si>
    <t>Капітальний ремонт захисної споруди цивільного захисту № 12831 по вул. Старокозацькій, 52 А в м. Дніпрі</t>
  </si>
  <si>
    <t>Завершено реалізацію проекту (Так/Ні)</t>
  </si>
  <si>
    <t>Місцеві бюджети</t>
  </si>
  <si>
    <t>Інші джерела</t>
  </si>
  <si>
    <t>Вартість проекту, тис. грн</t>
  </si>
  <si>
    <t>Загальна кошторисна вартість</t>
  </si>
  <si>
    <t>Залишок загальної кошторисної вартості станом на 01.01.2024</t>
  </si>
  <si>
    <t>Усього</t>
  </si>
  <si>
    <t>ні</t>
  </si>
  <si>
    <t>так</t>
  </si>
  <si>
    <t>Ні</t>
  </si>
  <si>
    <t>Так</t>
  </si>
  <si>
    <t>Примітка</t>
  </si>
  <si>
    <t>х</t>
  </si>
  <si>
    <r>
      <t xml:space="preserve">Завершено тендерні процедури
</t>
    </r>
    <r>
      <rPr>
        <b/>
        <sz val="12"/>
        <rFont val="Calibri"/>
        <charset val="204"/>
      </rPr>
      <t>(Так/Ні)</t>
    </r>
  </si>
  <si>
    <t>Потреба у фінансуванні на 2024 рік (у тому числі погашення кредиторської заборгованості), тис. гривень</t>
  </si>
  <si>
    <t>Форма власності</t>
  </si>
  <si>
    <t>Чи було пошкоджено\зруйновано об’єкт внаслідок військової агресії рф (так, ні)</t>
  </si>
  <si>
    <t xml:space="preserve"> ID проєкту в Єдиній цифровій інтегрованій інформаційно-аналітичній системі управління процесом відбудови інфраструктури </t>
  </si>
  <si>
    <t>Затвреджено програму комплексного відновлення області (відповідно до постанови КМУ від 14.10.2022 № 1159)
(так/ні)</t>
  </si>
  <si>
    <t>Соціальна складова проєкту</t>
  </si>
  <si>
    <t xml:space="preserve">Вказати номер проєкту (об’єкту, заходу) у плані  виконання програми комплексного відновлення області </t>
  </si>
  <si>
    <t xml:space="preserve">Вказати номер проєкту (об’єкту, заходу) у плані  програми комплексного відновлення території територіальної громади (її частини) </t>
  </si>
  <si>
    <t>Кількість осіб, які користува-тимуться послугою</t>
  </si>
  <si>
    <t>у тому числі ВПО</t>
  </si>
  <si>
    <t xml:space="preserve">Напрям використання коштів Фонду, відповідно до Порядку використання коштів Фонду (постанова КМУ від 10.02.2023 № 118 із змінами), № </t>
  </si>
  <si>
    <t>№ п/п</t>
  </si>
  <si>
    <t>У разі відповіді "Так" у графі 20, вказати реєстр.№ об'єкта в Державному реєстру майна, пошкодженого та знищеного внаслідок бойових дій, терористичних актів, диверсій, спричинених збройною агресією Російської Федерації</t>
  </si>
  <si>
    <t>У разі відповіді "Так" у графі 23</t>
  </si>
  <si>
    <t>У разі відповіді "Так" у графі 25</t>
  </si>
  <si>
    <t>Додаток 1</t>
  </si>
  <si>
    <t>Фонд</t>
  </si>
  <si>
    <t>Затверджено  програму комплексного відновлення території територіальної громади (її частини), (відповідно до постанови КМУ від 14.10.2022 № 1159)
(так/ні)</t>
  </si>
  <si>
    <t>Фонд у 2023 році, тис. гривень</t>
  </si>
  <si>
    <t>Касові видатки у 2023 році</t>
  </si>
  <si>
    <t>Передбачено у 2023 році</t>
  </si>
  <si>
    <t>Пропозиції щодо фінансування в 2024 році проектів  (об’єктів, заходів) , які реалізувались у 2023 році за рахунок Фонду ліквідації наслідків збройної агресії (далі - Фонд), зокрема,
 Субвенції з державного бюджету місцевим бюджетам на реалізацію проектів (об’єктів, заходів), спрямованих на ліквідацію наслідків збройної агресії (розпорядження Кабінету Міністрів від 16.06.2023 р. № 534 (із змінами)</t>
  </si>
  <si>
    <t>Обсяг невикористаних асигнувань Фонду в 2023 році, тис. гривень</t>
  </si>
  <si>
    <t>комунальна власність</t>
  </si>
  <si>
    <t>ОНМ-30.01.2024-284253</t>
  </si>
  <si>
    <t>3) нове будівництво, реконструкцію, капітальний ремонт, розроблення проектної (проектно-кошторисної) документації будівель для забезпечення житлом внутрішньо переміщених осіб та осіб, які втратили його внаслідок воєнних дій, спричинених збройною агресією Російської Федерації проти України</t>
  </si>
  <si>
    <t xml:space="preserve">ні </t>
  </si>
  <si>
    <t xml:space="preserve"> Розпорядження голови Дніпропетровської ОДА від 06.03.2023 № Р-69/0/3/-23 "Про розроблення проекту Програми комплексного відновлення Дніпропетровської області на 2023 - 2025 роки"; рішення виконавчого комітету Межівської селищної ради від 12.04.2023 №100 "Про розроблення Програми комплексного відновлення території Межівської селищної територіальної громади на 2023 - 2027 роки" (зі змінами від 01.11.2023 № 240). Проект Програми підготовлений для надання на погодження  Управлінню містобудування та архітектури  Дніпропетровської ОДА</t>
  </si>
  <si>
    <t>комунальна</t>
  </si>
  <si>
    <t>№2)-будівництво об’єктів інфраструктури, зокрема пов’язаних з наданням послуг водопостачання</t>
  </si>
  <si>
    <t>200923-E7A24425</t>
  </si>
  <si>
    <t>Будівельні роботи, розпочаті у 2023 році, знаходяться на завершальному етапі. Обсяги коштів фонду, які пропонуються до фінансування, розраховані, виходячи з умов укладених договорів.</t>
  </si>
  <si>
    <t>№1)-капітальний ремонт споруд цівільного захисту</t>
  </si>
  <si>
    <t>200923-A3951993</t>
  </si>
  <si>
    <t>200923-E53B916D</t>
  </si>
  <si>
    <t>200923-2FAA6ECD</t>
  </si>
  <si>
    <t>200923-34A5FFDE</t>
  </si>
  <si>
    <t>200923-E7A3EC18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</si>
</sst>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#,##0.000;[Red]\-#,##0.000;"/>
    <numFmt numFmtId="165" formatCode="#,##0.000_ ;[Red]\-#,##0.000\ "/>
    <numFmt numFmtId="166" formatCode="dd\.mm\.yyyy"/>
    <numFmt numFmtId="167" formatCode="&quot;Дат = &quot;\ 0;;"/>
    <numFmt numFmtId="168" formatCode="#,##0_ ;[Red]\-#,##0\ "/>
    <numFmt numFmtId="169" formatCode="#,##0;[Red]\-#,##0;"/>
    <numFmt numFmtId="170" formatCode="0.000"/>
    <numFmt numFmtId="171" formatCode="#,##0.00;[Red]\-#,##0.00;"/>
  </numFmts>
  <fonts count="24" x14ac:knownFonts="1">
    <font>
      <sz val="11"/>
      <name val="Calibri"/>
    </font>
    <font>
      <sz val="11"/>
      <color rgb="FF000000"/>
      <name val="Calibri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7"/>
      <color rgb="FF000000"/>
      <name val="Calibri"/>
      <charset val="204"/>
    </font>
    <font>
      <b/>
      <sz val="16"/>
      <color rgb="FF000000"/>
      <name val="Calibri"/>
      <charset val="204"/>
    </font>
    <font>
      <sz val="16"/>
      <name val="Calibri"/>
      <charset val="204"/>
    </font>
    <font>
      <sz val="11"/>
      <color rgb="FF000000"/>
      <name val="Calibri"/>
      <charset val="204"/>
    </font>
    <font>
      <sz val="16"/>
      <color rgb="FF000000"/>
      <name val="Calibri"/>
      <charset val="204"/>
    </font>
    <font>
      <b/>
      <sz val="18"/>
      <color rgb="FF000000"/>
      <name val="Calibri"/>
      <charset val="204"/>
    </font>
    <font>
      <sz val="11"/>
      <name val="Calibri"/>
      <charset val="204"/>
    </font>
    <font>
      <b/>
      <sz val="11"/>
      <name val="Calibri"/>
      <charset val="204"/>
    </font>
    <font>
      <b/>
      <sz val="11"/>
      <name val="Calibri"/>
      <charset val="204"/>
    </font>
    <font>
      <sz val="11"/>
      <color rgb="FF000000"/>
      <name val="Calibri"/>
      <charset val="204"/>
    </font>
    <font>
      <sz val="11"/>
      <name val="Calibri"/>
      <charset val="204"/>
    </font>
    <font>
      <b/>
      <sz val="16"/>
      <name val="Calibri"/>
      <charset val="204"/>
    </font>
    <font>
      <sz val="22"/>
      <name val="Calibri"/>
      <charset val="204"/>
    </font>
    <font>
      <b/>
      <sz val="12"/>
      <name val="Calibri"/>
      <charset val="204"/>
    </font>
    <font>
      <sz val="16"/>
      <color rgb="FF000000"/>
      <name val="Calibri"/>
      <family val="2"/>
      <charset val="204"/>
    </font>
    <font>
      <sz val="16"/>
      <color rgb="FF000000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96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2" fillId="0" borderId="0" xfId="1" applyProtection="1"/>
    <xf numFmtId="0" fontId="2" fillId="0" borderId="0" xfId="1" applyAlignment="1" applyProtection="1">
      <alignment horizontal="center"/>
    </xf>
    <xf numFmtId="0" fontId="3" fillId="0" borderId="0" xfId="1" applyFont="1" applyProtection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7" fillId="2" borderId="0" xfId="0" applyFont="1" applyFill="1" applyAlignment="1"/>
    <xf numFmtId="49" fontId="1" fillId="0" borderId="0" xfId="0" applyNumberFormat="1" applyFont="1" applyAlignment="1">
      <alignment vertical="top" wrapText="1"/>
    </xf>
    <xf numFmtId="165" fontId="7" fillId="0" borderId="0" xfId="0" applyNumberFormat="1" applyFont="1" applyAlignment="1"/>
    <xf numFmtId="0" fontId="7" fillId="0" borderId="0" xfId="0" applyFont="1" applyAlignment="1">
      <alignment horizontal="center"/>
    </xf>
    <xf numFmtId="166" fontId="7" fillId="0" borderId="0" xfId="0" applyNumberFormat="1" applyFont="1" applyAlignment="1"/>
    <xf numFmtId="0" fontId="12" fillId="3" borderId="1" xfId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/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 wrapText="1"/>
    </xf>
    <xf numFmtId="169" fontId="15" fillId="4" borderId="1" xfId="0" applyNumberFormat="1" applyFont="1" applyFill="1" applyBorder="1" applyAlignment="1">
      <alignment horizontal="center" vertical="top" wrapText="1"/>
    </xf>
    <xf numFmtId="168" fontId="15" fillId="4" borderId="1" xfId="0" applyNumberFormat="1" applyFont="1" applyFill="1" applyBorder="1" applyAlignment="1">
      <alignment horizontal="center" vertical="top" wrapText="1"/>
    </xf>
    <xf numFmtId="165" fontId="8" fillId="0" borderId="0" xfId="0" applyNumberFormat="1" applyFont="1" applyAlignment="1"/>
    <xf numFmtId="0" fontId="3" fillId="0" borderId="0" xfId="1" applyFont="1" applyAlignment="1" applyProtection="1">
      <alignment vertical="center"/>
    </xf>
    <xf numFmtId="0" fontId="14" fillId="0" borderId="0" xfId="0" applyFont="1">
      <alignment vertical="center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171" fontId="14" fillId="0" borderId="0" xfId="0" applyNumberFormat="1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5" fontId="1" fillId="0" borderId="0" xfId="0" applyNumberFormat="1" applyFont="1" applyAlignment="1"/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8" fontId="6" fillId="5" borderId="1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textRotation="90"/>
    </xf>
    <xf numFmtId="0" fontId="8" fillId="5" borderId="1" xfId="0" applyFont="1" applyFill="1" applyBorder="1" applyAlignment="1"/>
    <xf numFmtId="0" fontId="6" fillId="5" borderId="1" xfId="1" applyFont="1" applyFill="1" applyBorder="1" applyAlignment="1" applyProtection="1">
      <alignment vertical="center"/>
    </xf>
    <xf numFmtId="165" fontId="8" fillId="5" borderId="0" xfId="0" applyNumberFormat="1" applyFont="1" applyFill="1" applyAlignment="1"/>
    <xf numFmtId="0" fontId="1" fillId="5" borderId="0" xfId="0" applyFont="1" applyFill="1" applyAlignment="1"/>
    <xf numFmtId="0" fontId="8" fillId="5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/>
    <xf numFmtId="0" fontId="18" fillId="5" borderId="1" xfId="0" applyFont="1" applyFill="1" applyBorder="1" applyAlignment="1">
      <alignment wrapText="1"/>
    </xf>
    <xf numFmtId="0" fontId="18" fillId="5" borderId="1" xfId="0" applyFont="1" applyFill="1" applyBorder="1" applyAlignment="1"/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 wrapText="1"/>
    </xf>
    <xf numFmtId="168" fontId="20" fillId="0" borderId="1" xfId="0" applyNumberFormat="1" applyFont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 textRotation="90"/>
    </xf>
    <xf numFmtId="0" fontId="19" fillId="0" borderId="1" xfId="0" applyFont="1" applyBorder="1" applyAlignment="1">
      <alignment horizontal="center" vertical="center" wrapText="1"/>
    </xf>
    <xf numFmtId="0" fontId="20" fillId="0" borderId="1" xfId="1" applyFont="1" applyBorder="1" applyAlignment="1" applyProtection="1">
      <alignment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/>
    <xf numFmtId="0" fontId="21" fillId="0" borderId="1" xfId="0" applyFont="1" applyBorder="1" applyAlignment="1">
      <alignment wrapText="1"/>
    </xf>
    <xf numFmtId="165" fontId="19" fillId="0" borderId="0" xfId="0" applyNumberFormat="1" applyFont="1" applyAlignment="1"/>
    <xf numFmtId="0" fontId="22" fillId="0" borderId="0" xfId="0" applyFont="1" applyAlignment="1"/>
    <xf numFmtId="0" fontId="20" fillId="0" borderId="1" xfId="1" applyFont="1" applyBorder="1" applyAlignment="1" applyProtection="1">
      <alignment horizontal="center" vertical="center" textRotation="90" wrapText="1"/>
    </xf>
    <xf numFmtId="170" fontId="20" fillId="5" borderId="1" xfId="0" applyNumberFormat="1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left" vertical="center" wrapText="1"/>
    </xf>
    <xf numFmtId="0" fontId="20" fillId="5" borderId="1" xfId="0" applyFont="1" applyFill="1" applyBorder="1" applyAlignment="1">
      <alignment horizontal="center" vertical="center" wrapText="1"/>
    </xf>
    <xf numFmtId="164" fontId="20" fillId="5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6" fillId="5" borderId="1" xfId="1" applyFont="1" applyFill="1" applyBorder="1" applyAlignment="1" applyProtection="1">
      <alignment vertical="center" wrapText="1"/>
    </xf>
    <xf numFmtId="0" fontId="8" fillId="0" borderId="0" xfId="0" applyFont="1" applyAlignment="1">
      <alignment horizontal="center"/>
    </xf>
    <xf numFmtId="0" fontId="11" fillId="0" borderId="1" xfId="1" applyFont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1" fillId="0" borderId="4" xfId="0" applyNumberFormat="1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0" fontId="12" fillId="0" borderId="1" xfId="1" applyFont="1" applyBorder="1" applyAlignment="1" applyProtection="1">
      <alignment horizontal="center" vertical="center" textRotation="90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3" borderId="1" xfId="1" applyFont="1" applyFill="1" applyBorder="1" applyAlignment="1" applyProtection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1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4" xfId="1" xr:uid="{00000000-0005-0000-0000-000001000000}"/>
  </cellStyles>
  <dxfs count="12"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3C4"/>
          <bgColor rgb="FF4473C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3C4"/>
          <bgColor rgb="FF4473C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3C4"/>
          <bgColor rgb="FF4473C4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4473C4"/>
          <bgColor rgb="FF4473C4"/>
        </patternFill>
      </fill>
    </dxf>
  </dxfs>
  <tableStyles count="4">
    <tableStyle name="Звітність фінал-style" pivot="0" count="3" xr9:uid="{00000000-0011-0000-FFFF-FFFF00000000}">
      <tableStyleElement type="headerRow" dxfId="11"/>
      <tableStyleElement type="firstRowStripe" dxfId="10"/>
      <tableStyleElement type="secondRowStripe" dxfId="9"/>
    </tableStyle>
    <tableStyle name="Звітність фінал-style 2" pivot="0" count="3" xr9:uid="{00000000-0011-0000-FFFF-FFFF01000000}">
      <tableStyleElement type="headerRow" dxfId="8"/>
      <tableStyleElement type="firstRowStripe" dxfId="7"/>
      <tableStyleElement type="secondRowStripe" dxfId="6"/>
    </tableStyle>
    <tableStyle name="Звітність фінал-style 3" pivot="0" count="3" xr9:uid="{00000000-0011-0000-FFFF-FFFF02000000}">
      <tableStyleElement type="headerRow" dxfId="5"/>
      <tableStyleElement type="firstRowStripe" dxfId="4"/>
      <tableStyleElement type="secondRowStripe" dxfId="3"/>
    </tableStyle>
    <tableStyle name="Звітність фінал-style 4" pivot="0" count="3" xr9:uid="{00000000-0011-0000-FFFF-FFFF03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"/>
  <sheetViews>
    <sheetView tabSelected="1" view="pageBreakPreview" zoomScale="40" zoomScaleNormal="40" zoomScaleSheetLayoutView="40" workbookViewId="0">
      <selection activeCell="V12" sqref="V12:V17"/>
    </sheetView>
  </sheetViews>
  <sheetFormatPr defaultColWidth="14.42578125" defaultRowHeight="15" customHeight="1" x14ac:dyDescent="0.25"/>
  <cols>
    <col min="1" max="1" width="10.5703125" style="1" customWidth="1"/>
    <col min="2" max="2" width="34.140625" style="1" customWidth="1"/>
    <col min="3" max="3" width="20.42578125" style="2" customWidth="1"/>
    <col min="4" max="4" width="50.7109375" style="1" customWidth="1"/>
    <col min="5" max="5" width="14.5703125" style="1" customWidth="1"/>
    <col min="6" max="6" width="14.42578125" style="1"/>
    <col min="7" max="7" width="25.42578125" style="1" customWidth="1"/>
    <col min="8" max="8" width="24.28515625" style="1" customWidth="1"/>
    <col min="9" max="9" width="23.5703125" style="1" customWidth="1"/>
    <col min="10" max="10" width="25" style="1" customWidth="1"/>
    <col min="11" max="11" width="14.5703125" style="1" customWidth="1"/>
    <col min="12" max="12" width="23.85546875" style="1" customWidth="1"/>
    <col min="13" max="14" width="19.28515625" style="1" customWidth="1"/>
    <col min="15" max="15" width="16.42578125" style="1" customWidth="1"/>
    <col min="16" max="16" width="20.42578125" style="1" customWidth="1"/>
    <col min="17" max="17" width="13" style="1" customWidth="1"/>
    <col min="18" max="18" width="8.85546875" style="1" customWidth="1"/>
    <col min="19" max="19" width="26.5703125" style="1" customWidth="1"/>
    <col min="20" max="20" width="19.140625" style="1" customWidth="1"/>
    <col min="21" max="21" width="34.28515625" style="3" customWidth="1"/>
    <col min="22" max="22" width="18" style="3" customWidth="1"/>
    <col min="23" max="23" width="18.85546875" style="3" customWidth="1"/>
    <col min="24" max="24" width="24.28515625" style="3" customWidth="1"/>
    <col min="25" max="25" width="20.42578125" style="4" customWidth="1"/>
    <col min="26" max="26" width="28.140625" style="4" customWidth="1"/>
    <col min="27" max="27" width="13.42578125" style="4" customWidth="1"/>
    <col min="28" max="28" width="14.42578125" style="4" customWidth="1"/>
    <col min="29" max="29" width="12.7109375" style="4" customWidth="1"/>
    <col min="30" max="30" width="20.85546875" style="1" customWidth="1"/>
    <col min="31" max="31" width="18" style="5" customWidth="1"/>
    <col min="32" max="16384" width="14.42578125" style="1"/>
  </cols>
  <sheetData>
    <row r="1" spans="1:31" ht="19.5" customHeight="1" x14ac:dyDescent="0.35">
      <c r="B1" s="6" t="s">
        <v>0</v>
      </c>
      <c r="C1" s="7"/>
      <c r="D1" s="8"/>
      <c r="E1" s="8"/>
      <c r="F1" s="8"/>
      <c r="G1" s="8"/>
      <c r="H1" s="9"/>
      <c r="I1" s="8"/>
      <c r="J1" s="10"/>
      <c r="N1" s="8"/>
      <c r="O1" s="8"/>
      <c r="P1" s="8"/>
      <c r="Q1" s="8"/>
      <c r="U1" s="1"/>
      <c r="V1" s="1"/>
      <c r="W1" s="1"/>
      <c r="X1" s="1"/>
      <c r="Y1" s="1"/>
      <c r="Z1" s="1"/>
      <c r="AA1" s="1"/>
      <c r="AB1" s="75" t="s">
        <v>46</v>
      </c>
      <c r="AC1" s="75"/>
    </row>
    <row r="2" spans="1:31" ht="67.5" customHeight="1" x14ac:dyDescent="0.25">
      <c r="A2" s="88" t="s">
        <v>52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31" ht="15.75" customHeight="1" x14ac:dyDescent="0.25">
      <c r="C3" s="11"/>
      <c r="D3" s="12"/>
      <c r="E3" s="13"/>
      <c r="F3" s="13"/>
      <c r="G3" s="13"/>
      <c r="H3" s="14"/>
      <c r="J3" s="10"/>
      <c r="K3" s="14"/>
      <c r="L3" s="14"/>
      <c r="M3" s="14"/>
    </row>
    <row r="4" spans="1:31" ht="35.25" customHeight="1" x14ac:dyDescent="0.25">
      <c r="A4" s="87" t="s">
        <v>42</v>
      </c>
      <c r="B4" s="85" t="s">
        <v>3</v>
      </c>
      <c r="C4" s="85" t="s">
        <v>4</v>
      </c>
      <c r="D4" s="81" t="s">
        <v>5</v>
      </c>
      <c r="E4" s="85" t="s">
        <v>1</v>
      </c>
      <c r="F4" s="91"/>
      <c r="G4" s="85" t="s">
        <v>20</v>
      </c>
      <c r="H4" s="85"/>
      <c r="I4" s="85" t="s">
        <v>49</v>
      </c>
      <c r="J4" s="85"/>
      <c r="K4" s="90" t="s">
        <v>17</v>
      </c>
      <c r="L4" s="86" t="s">
        <v>53</v>
      </c>
      <c r="M4" s="85" t="s">
        <v>31</v>
      </c>
      <c r="N4" s="85"/>
      <c r="O4" s="85"/>
      <c r="P4" s="85"/>
      <c r="Q4" s="78" t="s">
        <v>30</v>
      </c>
      <c r="R4" s="82" t="s">
        <v>32</v>
      </c>
      <c r="S4" s="76" t="s">
        <v>41</v>
      </c>
      <c r="T4" s="77" t="s">
        <v>33</v>
      </c>
      <c r="U4" s="92" t="s">
        <v>43</v>
      </c>
      <c r="V4" s="76" t="s">
        <v>34</v>
      </c>
      <c r="W4" s="92" t="s">
        <v>35</v>
      </c>
      <c r="X4" s="15" t="s">
        <v>44</v>
      </c>
      <c r="Y4" s="89" t="s">
        <v>48</v>
      </c>
      <c r="Z4" s="15" t="s">
        <v>45</v>
      </c>
      <c r="AA4" s="77" t="s">
        <v>36</v>
      </c>
      <c r="AB4" s="77"/>
      <c r="AC4" s="77" t="s">
        <v>28</v>
      </c>
    </row>
    <row r="5" spans="1:31" ht="17.25" customHeight="1" x14ac:dyDescent="0.25">
      <c r="A5" s="87"/>
      <c r="B5" s="85"/>
      <c r="C5" s="85"/>
      <c r="D5" s="81"/>
      <c r="E5" s="91"/>
      <c r="F5" s="91"/>
      <c r="G5" s="85"/>
      <c r="H5" s="85"/>
      <c r="I5" s="85" t="s">
        <v>51</v>
      </c>
      <c r="J5" s="85" t="s">
        <v>50</v>
      </c>
      <c r="K5" s="90"/>
      <c r="L5" s="86"/>
      <c r="M5" s="79" t="s">
        <v>23</v>
      </c>
      <c r="N5" s="83" t="s">
        <v>47</v>
      </c>
      <c r="O5" s="83" t="s">
        <v>18</v>
      </c>
      <c r="P5" s="83" t="s">
        <v>19</v>
      </c>
      <c r="Q5" s="79"/>
      <c r="R5" s="82"/>
      <c r="S5" s="77"/>
      <c r="T5" s="77"/>
      <c r="U5" s="89"/>
      <c r="V5" s="77"/>
      <c r="W5" s="89"/>
      <c r="X5" s="89" t="s">
        <v>37</v>
      </c>
      <c r="Y5" s="89"/>
      <c r="Z5" s="89" t="s">
        <v>38</v>
      </c>
      <c r="AA5" s="77" t="s">
        <v>39</v>
      </c>
      <c r="AB5" s="77" t="s">
        <v>40</v>
      </c>
      <c r="AC5" s="77"/>
    </row>
    <row r="6" spans="1:31" ht="15" customHeight="1" x14ac:dyDescent="0.25">
      <c r="A6" s="87"/>
      <c r="B6" s="85"/>
      <c r="C6" s="85"/>
      <c r="D6" s="81"/>
      <c r="E6" s="85" t="s">
        <v>6</v>
      </c>
      <c r="F6" s="85" t="s">
        <v>7</v>
      </c>
      <c r="G6" s="83" t="s">
        <v>21</v>
      </c>
      <c r="H6" s="79" t="s">
        <v>22</v>
      </c>
      <c r="I6" s="85"/>
      <c r="J6" s="85"/>
      <c r="K6" s="90"/>
      <c r="L6" s="86"/>
      <c r="M6" s="79"/>
      <c r="N6" s="83"/>
      <c r="O6" s="83"/>
      <c r="P6" s="83"/>
      <c r="Q6" s="79"/>
      <c r="R6" s="82"/>
      <c r="S6" s="77"/>
      <c r="T6" s="77"/>
      <c r="U6" s="89"/>
      <c r="V6" s="77"/>
      <c r="W6" s="89"/>
      <c r="X6" s="89"/>
      <c r="Y6" s="89"/>
      <c r="Z6" s="89"/>
      <c r="AA6" s="77"/>
      <c r="AB6" s="77"/>
      <c r="AC6" s="77"/>
      <c r="AE6" s="1"/>
    </row>
    <row r="7" spans="1:31" ht="24.75" customHeight="1" x14ac:dyDescent="0.25">
      <c r="A7" s="87"/>
      <c r="B7" s="85"/>
      <c r="C7" s="85"/>
      <c r="D7" s="81"/>
      <c r="E7" s="85"/>
      <c r="F7" s="85"/>
      <c r="G7" s="83"/>
      <c r="H7" s="79"/>
      <c r="I7" s="85"/>
      <c r="J7" s="85"/>
      <c r="K7" s="90"/>
      <c r="L7" s="86"/>
      <c r="M7" s="79"/>
      <c r="N7" s="83"/>
      <c r="O7" s="83"/>
      <c r="P7" s="83"/>
      <c r="Q7" s="79"/>
      <c r="R7" s="82"/>
      <c r="S7" s="77"/>
      <c r="T7" s="77"/>
      <c r="U7" s="89"/>
      <c r="V7" s="77"/>
      <c r="W7" s="89"/>
      <c r="X7" s="89"/>
      <c r="Y7" s="89"/>
      <c r="Z7" s="89"/>
      <c r="AA7" s="77"/>
      <c r="AB7" s="77"/>
      <c r="AC7" s="77"/>
      <c r="AE7" s="1"/>
    </row>
    <row r="8" spans="1:31" ht="21.75" customHeight="1" x14ac:dyDescent="0.25">
      <c r="A8" s="87"/>
      <c r="B8" s="85"/>
      <c r="C8" s="85"/>
      <c r="D8" s="81"/>
      <c r="E8" s="85"/>
      <c r="F8" s="85"/>
      <c r="G8" s="83"/>
      <c r="H8" s="79"/>
      <c r="I8" s="85"/>
      <c r="J8" s="85"/>
      <c r="K8" s="90"/>
      <c r="L8" s="86"/>
      <c r="M8" s="79"/>
      <c r="N8" s="83"/>
      <c r="O8" s="83"/>
      <c r="P8" s="83"/>
      <c r="Q8" s="79"/>
      <c r="R8" s="82"/>
      <c r="S8" s="77"/>
      <c r="T8" s="77"/>
      <c r="U8" s="89"/>
      <c r="V8" s="77"/>
      <c r="W8" s="89"/>
      <c r="X8" s="89"/>
      <c r="Y8" s="89"/>
      <c r="Z8" s="89"/>
      <c r="AA8" s="77"/>
      <c r="AB8" s="77"/>
      <c r="AC8" s="77"/>
      <c r="AE8" s="1"/>
    </row>
    <row r="9" spans="1:31" ht="35.25" customHeight="1" x14ac:dyDescent="0.25">
      <c r="A9" s="87"/>
      <c r="B9" s="85"/>
      <c r="C9" s="85"/>
      <c r="D9" s="81"/>
      <c r="E9" s="85"/>
      <c r="F9" s="85"/>
      <c r="G9" s="84"/>
      <c r="H9" s="80"/>
      <c r="I9" s="85"/>
      <c r="J9" s="85"/>
      <c r="K9" s="90"/>
      <c r="L9" s="86"/>
      <c r="M9" s="80"/>
      <c r="N9" s="84"/>
      <c r="O9" s="84"/>
      <c r="P9" s="84"/>
      <c r="Q9" s="80"/>
      <c r="R9" s="82"/>
      <c r="S9" s="77"/>
      <c r="T9" s="77"/>
      <c r="U9" s="89"/>
      <c r="V9" s="77"/>
      <c r="W9" s="89"/>
      <c r="X9" s="89"/>
      <c r="Y9" s="89"/>
      <c r="Z9" s="89"/>
      <c r="AA9" s="77"/>
      <c r="AB9" s="77"/>
      <c r="AC9" s="77"/>
      <c r="AE9" s="1"/>
    </row>
    <row r="10" spans="1:31" x14ac:dyDescent="0.25">
      <c r="A10" s="16">
        <v>1</v>
      </c>
      <c r="B10" s="17">
        <v>2</v>
      </c>
      <c r="C10" s="18">
        <v>3</v>
      </c>
      <c r="D10" s="17">
        <v>4</v>
      </c>
      <c r="E10" s="18">
        <v>5</v>
      </c>
      <c r="F10" s="17">
        <v>6</v>
      </c>
      <c r="G10" s="18">
        <v>7</v>
      </c>
      <c r="H10" s="17">
        <v>8</v>
      </c>
      <c r="I10" s="18">
        <v>9</v>
      </c>
      <c r="J10" s="17">
        <v>10</v>
      </c>
      <c r="K10" s="18">
        <v>11</v>
      </c>
      <c r="L10" s="17">
        <v>12</v>
      </c>
      <c r="M10" s="18">
        <v>13</v>
      </c>
      <c r="N10" s="17">
        <v>14</v>
      </c>
      <c r="O10" s="18">
        <v>15</v>
      </c>
      <c r="P10" s="17">
        <v>16</v>
      </c>
      <c r="Q10" s="18">
        <v>17</v>
      </c>
      <c r="R10" s="17">
        <v>18</v>
      </c>
      <c r="S10" s="18">
        <v>19</v>
      </c>
      <c r="T10" s="17">
        <v>20</v>
      </c>
      <c r="U10" s="18">
        <v>21</v>
      </c>
      <c r="V10" s="17">
        <v>22</v>
      </c>
      <c r="W10" s="18">
        <v>23</v>
      </c>
      <c r="X10" s="17">
        <v>24</v>
      </c>
      <c r="Y10" s="18">
        <v>25</v>
      </c>
      <c r="Z10" s="17">
        <v>26</v>
      </c>
      <c r="AA10" s="18">
        <v>27</v>
      </c>
      <c r="AB10" s="17">
        <v>28</v>
      </c>
      <c r="AC10" s="18">
        <v>29</v>
      </c>
      <c r="AE10" s="1"/>
    </row>
    <row r="11" spans="1:31" s="19" customFormat="1" ht="21" x14ac:dyDescent="0.35">
      <c r="A11" s="20">
        <v>6</v>
      </c>
      <c r="B11" s="21" t="s">
        <v>2</v>
      </c>
      <c r="C11" s="22" t="s">
        <v>29</v>
      </c>
      <c r="D11" s="22" t="s">
        <v>29</v>
      </c>
      <c r="E11" s="22" t="s">
        <v>29</v>
      </c>
      <c r="F11" s="22" t="s">
        <v>29</v>
      </c>
      <c r="G11" s="23">
        <f>SUM(G12:G17)</f>
        <v>527745.99699999997</v>
      </c>
      <c r="H11" s="23">
        <f t="shared" ref="H11" si="0">SUM(H12:H17)</f>
        <v>288827.94967</v>
      </c>
      <c r="I11" s="23">
        <f t="shared" ref="I11:Q11" si="1">SUM(I12:I17)</f>
        <v>307420.16200000001</v>
      </c>
      <c r="J11" s="23">
        <f t="shared" si="1"/>
        <v>57962.186940000007</v>
      </c>
      <c r="K11" s="24">
        <v>0</v>
      </c>
      <c r="L11" s="23">
        <f t="shared" si="1"/>
        <v>249457.97506000003</v>
      </c>
      <c r="M11" s="23">
        <f t="shared" si="1"/>
        <v>368161.76299999992</v>
      </c>
      <c r="N11" s="23">
        <f t="shared" si="1"/>
        <v>362980.41099999996</v>
      </c>
      <c r="O11" s="23">
        <f t="shared" si="1"/>
        <v>5181.3519999999999</v>
      </c>
      <c r="P11" s="23">
        <f t="shared" si="1"/>
        <v>0</v>
      </c>
      <c r="Q11" s="25">
        <f t="shared" si="1"/>
        <v>0</v>
      </c>
      <c r="R11" s="22" t="s">
        <v>29</v>
      </c>
      <c r="S11" s="22" t="s">
        <v>29</v>
      </c>
      <c r="T11" s="22" t="s">
        <v>29</v>
      </c>
      <c r="U11" s="22" t="s">
        <v>29</v>
      </c>
      <c r="V11" s="22" t="s">
        <v>29</v>
      </c>
      <c r="W11" s="22" t="s">
        <v>29</v>
      </c>
      <c r="X11" s="22" t="s">
        <v>29</v>
      </c>
      <c r="Y11" s="22" t="s">
        <v>29</v>
      </c>
      <c r="Z11" s="22" t="s">
        <v>29</v>
      </c>
      <c r="AA11" s="23">
        <f t="shared" ref="AA11:AB11" si="2">SUM(AA12:AA17)</f>
        <v>165791</v>
      </c>
      <c r="AB11" s="23">
        <f t="shared" si="2"/>
        <v>38797</v>
      </c>
      <c r="AC11" s="22" t="s">
        <v>29</v>
      </c>
      <c r="AD11" s="26"/>
    </row>
    <row r="12" spans="1:31" s="67" customFormat="1" ht="261.75" customHeight="1" x14ac:dyDescent="0.35">
      <c r="A12" s="53">
        <v>1</v>
      </c>
      <c r="B12" s="54" t="s">
        <v>2</v>
      </c>
      <c r="C12" s="55" t="s">
        <v>8</v>
      </c>
      <c r="D12" s="55" t="s">
        <v>9</v>
      </c>
      <c r="E12" s="56">
        <v>2023</v>
      </c>
      <c r="F12" s="56">
        <v>2024</v>
      </c>
      <c r="G12" s="57">
        <v>166967.198</v>
      </c>
      <c r="H12" s="57">
        <v>11907.909999999998</v>
      </c>
      <c r="I12" s="57">
        <v>22024.541000000001</v>
      </c>
      <c r="J12" s="58">
        <v>13840.358700000001</v>
      </c>
      <c r="K12" s="57" t="s">
        <v>26</v>
      </c>
      <c r="L12" s="57">
        <v>8184.1823000000004</v>
      </c>
      <c r="M12" s="57">
        <f>N12+O12+P12</f>
        <v>11907.910000000002</v>
      </c>
      <c r="N12" s="57">
        <v>11286.022000000001</v>
      </c>
      <c r="O12" s="57">
        <v>621.88800000000003</v>
      </c>
      <c r="P12" s="57"/>
      <c r="Q12" s="59" t="s">
        <v>27</v>
      </c>
      <c r="R12" s="60" t="s">
        <v>59</v>
      </c>
      <c r="S12" s="61" t="s">
        <v>60</v>
      </c>
      <c r="T12" s="53" t="s">
        <v>26</v>
      </c>
      <c r="U12" s="62"/>
      <c r="V12" s="95" t="s">
        <v>61</v>
      </c>
      <c r="W12" s="63" t="s">
        <v>26</v>
      </c>
      <c r="X12" s="64"/>
      <c r="Y12" s="63" t="s">
        <v>26</v>
      </c>
      <c r="Z12" s="64"/>
      <c r="AA12" s="63">
        <v>15500</v>
      </c>
      <c r="AB12" s="63">
        <v>4630</v>
      </c>
      <c r="AC12" s="65" t="s">
        <v>62</v>
      </c>
      <c r="AD12" s="66"/>
    </row>
    <row r="13" spans="1:31" s="48" customFormat="1" ht="105" customHeight="1" x14ac:dyDescent="0.35">
      <c r="A13" s="37">
        <v>2</v>
      </c>
      <c r="B13" s="38" t="s">
        <v>2</v>
      </c>
      <c r="C13" s="39" t="s">
        <v>10</v>
      </c>
      <c r="D13" s="39" t="s">
        <v>11</v>
      </c>
      <c r="E13" s="40">
        <v>2023</v>
      </c>
      <c r="F13" s="40">
        <v>2024</v>
      </c>
      <c r="G13" s="41">
        <v>72613.823999999993</v>
      </c>
      <c r="H13" s="41">
        <v>65352.442000000003</v>
      </c>
      <c r="I13" s="41">
        <v>65352.442000000003</v>
      </c>
      <c r="J13" s="42">
        <v>0</v>
      </c>
      <c r="K13" s="41" t="s">
        <v>26</v>
      </c>
      <c r="L13" s="41">
        <v>65352.442000000003</v>
      </c>
      <c r="M13" s="41">
        <f t="shared" ref="M13" si="3">N13+O13+P13</f>
        <v>144686.25599999999</v>
      </c>
      <c r="N13" s="41">
        <v>144686.25599999999</v>
      </c>
      <c r="O13" s="41"/>
      <c r="P13" s="41"/>
      <c r="Q13" s="43" t="s">
        <v>24</v>
      </c>
      <c r="R13" s="44" t="s">
        <v>54</v>
      </c>
      <c r="S13" s="61" t="s">
        <v>60</v>
      </c>
      <c r="T13" s="37" t="s">
        <v>24</v>
      </c>
      <c r="U13" s="46"/>
      <c r="V13" s="95" t="s">
        <v>68</v>
      </c>
      <c r="W13" s="45"/>
      <c r="X13" s="45"/>
      <c r="Y13" s="45"/>
      <c r="Z13" s="45"/>
      <c r="AA13" s="45"/>
      <c r="AB13" s="45"/>
      <c r="AC13" s="45"/>
      <c r="AD13" s="47"/>
    </row>
    <row r="14" spans="1:31" s="48" customFormat="1" ht="197.25" customHeight="1" x14ac:dyDescent="0.35">
      <c r="A14" s="37">
        <v>3</v>
      </c>
      <c r="B14" s="38" t="s">
        <v>2</v>
      </c>
      <c r="C14" s="39" t="s">
        <v>10</v>
      </c>
      <c r="D14" s="39" t="s">
        <v>12</v>
      </c>
      <c r="E14" s="40">
        <v>2023</v>
      </c>
      <c r="F14" s="40">
        <v>2024</v>
      </c>
      <c r="G14" s="41">
        <v>165216.60999999999</v>
      </c>
      <c r="H14" s="41">
        <v>112616.41939</v>
      </c>
      <c r="I14" s="41">
        <v>114849.482</v>
      </c>
      <c r="J14" s="42">
        <v>22114.269540000001</v>
      </c>
      <c r="K14" s="41" t="s">
        <v>26</v>
      </c>
      <c r="L14" s="41">
        <v>92735.21246000001</v>
      </c>
      <c r="M14" s="41">
        <f>N14+O14+P14</f>
        <v>112616.41899999999</v>
      </c>
      <c r="N14" s="41">
        <v>112616.41899999999</v>
      </c>
      <c r="O14" s="41"/>
      <c r="P14" s="41"/>
      <c r="Q14" s="43" t="s">
        <v>27</v>
      </c>
      <c r="R14" s="44" t="s">
        <v>54</v>
      </c>
      <c r="S14" s="51" t="s">
        <v>56</v>
      </c>
      <c r="T14" s="37" t="s">
        <v>25</v>
      </c>
      <c r="U14" s="74" t="s">
        <v>55</v>
      </c>
      <c r="V14" s="94" t="s">
        <v>67</v>
      </c>
      <c r="W14" s="49" t="s">
        <v>24</v>
      </c>
      <c r="X14" s="45"/>
      <c r="Y14" s="37" t="s">
        <v>24</v>
      </c>
      <c r="Z14" s="45"/>
      <c r="AA14" s="37">
        <v>170</v>
      </c>
      <c r="AB14" s="37">
        <v>170</v>
      </c>
      <c r="AC14" s="45"/>
      <c r="AD14" s="47"/>
    </row>
    <row r="15" spans="1:31" s="48" customFormat="1" ht="201.75" customHeight="1" x14ac:dyDescent="0.35">
      <c r="A15" s="37">
        <v>4</v>
      </c>
      <c r="B15" s="38" t="s">
        <v>2</v>
      </c>
      <c r="C15" s="39" t="s">
        <v>13</v>
      </c>
      <c r="D15" s="39" t="s">
        <v>14</v>
      </c>
      <c r="E15" s="40">
        <v>2023</v>
      </c>
      <c r="F15" s="40">
        <v>2024</v>
      </c>
      <c r="G15" s="41">
        <v>81221.244999999995</v>
      </c>
      <c r="H15" s="41">
        <v>80812.735000000001</v>
      </c>
      <c r="I15" s="41">
        <v>71812</v>
      </c>
      <c r="J15" s="42">
        <v>0</v>
      </c>
      <c r="K15" s="41" t="s">
        <v>26</v>
      </c>
      <c r="L15" s="41">
        <v>71812</v>
      </c>
      <c r="M15" s="41">
        <f t="shared" ref="M15:M17" si="4">N15+O15+P15</f>
        <v>80812.735000000001</v>
      </c>
      <c r="N15" s="41">
        <v>79306.876000000004</v>
      </c>
      <c r="O15" s="41">
        <v>1505.8589999999999</v>
      </c>
      <c r="P15" s="41"/>
      <c r="Q15" s="43" t="s">
        <v>25</v>
      </c>
      <c r="R15" s="50"/>
      <c r="S15" s="51" t="s">
        <v>56</v>
      </c>
      <c r="T15" s="93" t="s">
        <v>24</v>
      </c>
      <c r="U15" s="46"/>
      <c r="V15" s="94" t="s">
        <v>66</v>
      </c>
      <c r="W15" s="52" t="s">
        <v>24</v>
      </c>
      <c r="X15" s="45"/>
      <c r="Y15" s="52" t="s">
        <v>57</v>
      </c>
      <c r="Z15" s="45"/>
      <c r="AA15" s="45">
        <v>135</v>
      </c>
      <c r="AB15" s="45">
        <v>135</v>
      </c>
      <c r="AC15" s="51" t="s">
        <v>58</v>
      </c>
      <c r="AD15" s="47"/>
    </row>
    <row r="16" spans="1:31" s="67" customFormat="1" ht="261" customHeight="1" x14ac:dyDescent="0.35">
      <c r="A16" s="53">
        <v>5</v>
      </c>
      <c r="B16" s="54" t="s">
        <v>2</v>
      </c>
      <c r="C16" s="55" t="s">
        <v>8</v>
      </c>
      <c r="D16" s="55" t="s">
        <v>15</v>
      </c>
      <c r="E16" s="56">
        <v>2023</v>
      </c>
      <c r="F16" s="56">
        <v>2024</v>
      </c>
      <c r="G16" s="57">
        <v>20398.150000000001</v>
      </c>
      <c r="H16" s="57">
        <v>13294.393350000002</v>
      </c>
      <c r="I16" s="57">
        <v>16318.521000000001</v>
      </c>
      <c r="J16" s="57">
        <v>6166.6291700000002</v>
      </c>
      <c r="K16" s="57" t="s">
        <v>26</v>
      </c>
      <c r="L16" s="57">
        <v>10151.89183</v>
      </c>
      <c r="M16" s="57">
        <f t="shared" si="4"/>
        <v>13294.393</v>
      </c>
      <c r="N16" s="57">
        <v>11295.957</v>
      </c>
      <c r="O16" s="57">
        <v>1998.4359999999999</v>
      </c>
      <c r="P16" s="57"/>
      <c r="Q16" s="59" t="s">
        <v>27</v>
      </c>
      <c r="R16" s="60" t="s">
        <v>59</v>
      </c>
      <c r="S16" s="61" t="s">
        <v>63</v>
      </c>
      <c r="T16" s="53" t="s">
        <v>26</v>
      </c>
      <c r="U16" s="68"/>
      <c r="V16" s="69" t="s">
        <v>64</v>
      </c>
      <c r="W16" s="63" t="s">
        <v>26</v>
      </c>
      <c r="X16" s="69"/>
      <c r="Y16" s="63" t="s">
        <v>26</v>
      </c>
      <c r="Z16" s="70"/>
      <c r="AA16" s="71">
        <v>74993</v>
      </c>
      <c r="AB16" s="71">
        <v>16931</v>
      </c>
      <c r="AC16" s="65" t="s">
        <v>62</v>
      </c>
      <c r="AD16" s="66"/>
      <c r="AE16" s="27"/>
    </row>
    <row r="17" spans="1:31" s="67" customFormat="1" ht="274.5" customHeight="1" x14ac:dyDescent="0.35">
      <c r="A17" s="53">
        <v>6</v>
      </c>
      <c r="B17" s="54" t="s">
        <v>2</v>
      </c>
      <c r="C17" s="55" t="s">
        <v>8</v>
      </c>
      <c r="D17" s="55" t="s">
        <v>16</v>
      </c>
      <c r="E17" s="56">
        <v>2023</v>
      </c>
      <c r="F17" s="56">
        <v>2024</v>
      </c>
      <c r="G17" s="57">
        <v>21328.97</v>
      </c>
      <c r="H17" s="57">
        <v>4844.049930000001</v>
      </c>
      <c r="I17" s="57">
        <v>17063.175999999999</v>
      </c>
      <c r="J17" s="58">
        <v>15840.929529999999</v>
      </c>
      <c r="K17" s="57" t="s">
        <v>26</v>
      </c>
      <c r="L17" s="57">
        <v>1222.24647</v>
      </c>
      <c r="M17" s="57">
        <f t="shared" si="4"/>
        <v>4844.05</v>
      </c>
      <c r="N17" s="72">
        <v>3788.8809999999999</v>
      </c>
      <c r="O17" s="57">
        <v>1055.1690000000001</v>
      </c>
      <c r="P17" s="57"/>
      <c r="Q17" s="59" t="s">
        <v>27</v>
      </c>
      <c r="R17" s="60" t="s">
        <v>59</v>
      </c>
      <c r="S17" s="61" t="s">
        <v>63</v>
      </c>
      <c r="T17" s="53" t="s">
        <v>26</v>
      </c>
      <c r="U17" s="68"/>
      <c r="V17" s="69" t="s">
        <v>65</v>
      </c>
      <c r="W17" s="63" t="s">
        <v>26</v>
      </c>
      <c r="X17" s="69"/>
      <c r="Y17" s="63" t="s">
        <v>26</v>
      </c>
      <c r="Z17" s="70"/>
      <c r="AA17" s="71">
        <v>74993</v>
      </c>
      <c r="AB17" s="71">
        <v>16931</v>
      </c>
      <c r="AC17" s="73" t="s">
        <v>62</v>
      </c>
      <c r="AD17" s="66"/>
      <c r="AE17" s="27"/>
    </row>
    <row r="18" spans="1:31" ht="34.5" customHeight="1" x14ac:dyDescent="0.25">
      <c r="B18" s="28"/>
      <c r="C18" s="29"/>
      <c r="D18" s="30"/>
      <c r="E18" s="31"/>
      <c r="F18" s="31"/>
      <c r="G18" s="32"/>
      <c r="H18" s="33"/>
      <c r="I18" s="32"/>
      <c r="J18" s="34"/>
      <c r="K18" s="35"/>
      <c r="L18" s="35"/>
      <c r="M18" s="35"/>
      <c r="N18" s="32"/>
      <c r="O18" s="32"/>
      <c r="P18" s="32"/>
      <c r="Q18" s="32"/>
      <c r="R18" s="36"/>
      <c r="AD18" s="36"/>
    </row>
    <row r="19" spans="1:31" ht="15.75" customHeight="1" x14ac:dyDescent="0.25">
      <c r="B19" s="28"/>
      <c r="C19" s="29"/>
      <c r="D19" s="30"/>
      <c r="E19" s="31"/>
      <c r="F19" s="31"/>
      <c r="G19" s="32"/>
      <c r="H19" s="35"/>
      <c r="I19" s="32"/>
      <c r="J19" s="34"/>
      <c r="K19" s="35"/>
      <c r="L19" s="35"/>
      <c r="M19" s="35"/>
      <c r="N19" s="32"/>
      <c r="O19" s="32"/>
      <c r="P19" s="32"/>
      <c r="Q19" s="32"/>
    </row>
  </sheetData>
  <autoFilter ref="A10:Q17" xr:uid="{00000000-0009-0000-0000-000000000000}"/>
  <mergeCells count="36">
    <mergeCell ref="A4:A9"/>
    <mergeCell ref="A2:AC2"/>
    <mergeCell ref="X5:X9"/>
    <mergeCell ref="G6:G9"/>
    <mergeCell ref="K4:K9"/>
    <mergeCell ref="Y4:Y9"/>
    <mergeCell ref="E4:F5"/>
    <mergeCell ref="M4:P4"/>
    <mergeCell ref="U4:U9"/>
    <mergeCell ref="F6:F9"/>
    <mergeCell ref="T4:T9"/>
    <mergeCell ref="AB5:AB9"/>
    <mergeCell ref="AA5:AA9"/>
    <mergeCell ref="W4:W9"/>
    <mergeCell ref="Z5:Z9"/>
    <mergeCell ref="C4:C9"/>
    <mergeCell ref="B4:B9"/>
    <mergeCell ref="G4:H5"/>
    <mergeCell ref="O5:O9"/>
    <mergeCell ref="N5:N9"/>
    <mergeCell ref="J5:J9"/>
    <mergeCell ref="I5:I9"/>
    <mergeCell ref="E6:E9"/>
    <mergeCell ref="I4:J4"/>
    <mergeCell ref="H6:H9"/>
    <mergeCell ref="L4:L9"/>
    <mergeCell ref="M5:M9"/>
    <mergeCell ref="AB1:AC1"/>
    <mergeCell ref="S4:S9"/>
    <mergeCell ref="Q4:Q9"/>
    <mergeCell ref="D4:D9"/>
    <mergeCell ref="V4:V9"/>
    <mergeCell ref="R4:R9"/>
    <mergeCell ref="AA4:AB4"/>
    <mergeCell ref="AC4:AC9"/>
    <mergeCell ref="P5:P9"/>
  </mergeCells>
  <printOptions horizontalCentered="1"/>
  <pageMargins left="0" right="0" top="0" bottom="0" header="0" footer="0"/>
  <pageSetup paperSize="9" scale="23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Потреба на 2024</vt:lpstr>
      <vt:lpstr>Два</vt:lpstr>
      <vt:lpstr>'Потреба на 2024'!Заголовки_для_друку</vt:lpstr>
      <vt:lpstr>'Потреба на 2024'!Область_друку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2201117SY</dc:creator>
  <cp:lastModifiedBy>Подюк Юлія Вікторівна</cp:lastModifiedBy>
  <cp:lastPrinted>2024-01-31T07:18:19Z</cp:lastPrinted>
  <dcterms:created xsi:type="dcterms:W3CDTF">2024-01-29T15:00:53Z</dcterms:created>
  <dcterms:modified xsi:type="dcterms:W3CDTF">2024-02-02T08:39:48Z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a63a3cec77894c339783dd9722d38e78</vt:lpwstr>
  </property>
</Properties>
</file>