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lachebotnikova/Documents/Work_2021/MinEnergy/5_Denmark/Comp 3_EnEff/Output 3.3_Buildings/Tool Kit/"/>
    </mc:Choice>
  </mc:AlternateContent>
  <xr:revisionPtr revIDLastSave="0" documentId="8_{99418936-F421-4143-8106-21C96D8188E1}" xr6:coauthVersionLast="47" xr6:coauthVersionMax="47" xr10:uidLastSave="{00000000-0000-0000-0000-000000000000}"/>
  <bookViews>
    <workbookView xWindow="160" yWindow="740" windowWidth="27720" windowHeight="15180" activeTab="5" xr2:uid="{00000000-000D-0000-FFFF-FFFF00000000}"/>
  </bookViews>
  <sheets>
    <sheet name="Інструкція" sheetId="6" r:id="rId1"/>
    <sheet name="Головна сторінка" sheetId="2" r:id="rId2"/>
    <sheet name="Показання лічильника" sheetId="1" r:id="rId3"/>
    <sheet name="Виробництво ел.ен PV" sheetId="5" r:id="rId4"/>
    <sheet name="Аналіз" sheetId="7" r:id="rId5"/>
    <sheet name="Огляд" sheetId="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G8" i="1"/>
  <c r="H8" i="1"/>
  <c r="G9" i="1"/>
  <c r="H9" i="1"/>
  <c r="F9" i="1" s="1"/>
  <c r="G10" i="1"/>
  <c r="D10" i="1" s="1"/>
  <c r="H10" i="1"/>
  <c r="G11" i="1"/>
  <c r="H11" i="1"/>
  <c r="G12" i="1"/>
  <c r="H12" i="1"/>
  <c r="G13" i="1"/>
  <c r="H13" i="1"/>
  <c r="F13" i="1" s="1"/>
  <c r="G14" i="1"/>
  <c r="D14" i="1" s="1"/>
  <c r="H14" i="1"/>
  <c r="G15" i="1"/>
  <c r="D15" i="1" s="1"/>
  <c r="H15" i="1"/>
  <c r="F15" i="1" s="1"/>
  <c r="G16" i="1"/>
  <c r="D16" i="1" s="1"/>
  <c r="H16" i="1"/>
  <c r="F16" i="1" s="1"/>
  <c r="G17" i="1"/>
  <c r="H17" i="1"/>
  <c r="F17" i="1" s="1"/>
  <c r="G18" i="1"/>
  <c r="D18" i="1" s="1"/>
  <c r="H18" i="1"/>
  <c r="G19" i="1"/>
  <c r="H19" i="1"/>
  <c r="G20" i="1"/>
  <c r="H20" i="1"/>
  <c r="G21" i="1"/>
  <c r="H21" i="1"/>
  <c r="F21" i="1" s="1"/>
  <c r="G22" i="1"/>
  <c r="D22" i="1" s="1"/>
  <c r="H22" i="1"/>
  <c r="F22" i="1" s="1"/>
  <c r="G23" i="1"/>
  <c r="H23" i="1"/>
  <c r="G24" i="1"/>
  <c r="H24" i="1"/>
  <c r="G25" i="1"/>
  <c r="H25" i="1"/>
  <c r="F25" i="1" s="1"/>
  <c r="G26" i="1"/>
  <c r="D26" i="1" s="1"/>
  <c r="H26" i="1"/>
  <c r="F26" i="1" s="1"/>
  <c r="G27" i="1"/>
  <c r="H27" i="1"/>
  <c r="G28" i="1"/>
  <c r="H28" i="1"/>
  <c r="G29" i="1"/>
  <c r="H29" i="1"/>
  <c r="F29" i="1" s="1"/>
  <c r="G30" i="1"/>
  <c r="D30" i="1" s="1"/>
  <c r="H30" i="1"/>
  <c r="F30" i="1" s="1"/>
  <c r="G31" i="1"/>
  <c r="H31" i="1"/>
  <c r="G32" i="1"/>
  <c r="H32" i="1"/>
  <c r="G33" i="1"/>
  <c r="H33" i="1"/>
  <c r="F33" i="1" s="1"/>
  <c r="G34" i="1"/>
  <c r="D34" i="1" s="1"/>
  <c r="H34" i="1"/>
  <c r="F34" i="1" s="1"/>
  <c r="G35" i="1"/>
  <c r="H35" i="1"/>
  <c r="G36" i="1"/>
  <c r="H36" i="1"/>
  <c r="G37" i="1"/>
  <c r="H37" i="1"/>
  <c r="F37" i="1" s="1"/>
  <c r="G38" i="1"/>
  <c r="D38" i="1" s="1"/>
  <c r="H38" i="1"/>
  <c r="F38" i="1" s="1"/>
  <c r="G39" i="1"/>
  <c r="H39" i="1"/>
  <c r="G40" i="1"/>
  <c r="H40" i="1"/>
  <c r="G41" i="1"/>
  <c r="H41" i="1"/>
  <c r="F41" i="1" s="1"/>
  <c r="G42" i="1"/>
  <c r="D42" i="1" s="1"/>
  <c r="H42" i="1"/>
  <c r="F42" i="1" s="1"/>
  <c r="H6" i="5"/>
  <c r="B5" i="3"/>
  <c r="G4" i="3"/>
  <c r="H4" i="3" s="1"/>
  <c r="B11" i="7"/>
  <c r="B16" i="7" s="1"/>
  <c r="B5" i="7"/>
  <c r="B7" i="7" s="1"/>
  <c r="B15" i="7" s="1"/>
  <c r="B4" i="7"/>
  <c r="B19" i="7" s="1"/>
  <c r="C19" i="7" s="1"/>
  <c r="D19" i="7" s="1"/>
  <c r="E19" i="7" s="1"/>
  <c r="K7" i="5"/>
  <c r="E6" i="7" s="1"/>
  <c r="J7" i="5"/>
  <c r="D6" i="7" s="1"/>
  <c r="I7" i="5"/>
  <c r="C6" i="7" s="1"/>
  <c r="K6" i="7" s="1"/>
  <c r="H6" i="7" s="1"/>
  <c r="H7" i="5"/>
  <c r="K6" i="5"/>
  <c r="J6" i="5"/>
  <c r="I6" i="5"/>
  <c r="D41" i="1"/>
  <c r="F40" i="1"/>
  <c r="D40" i="1"/>
  <c r="F39" i="1"/>
  <c r="D39" i="1"/>
  <c r="D37" i="1"/>
  <c r="D36" i="1"/>
  <c r="F36" i="1"/>
  <c r="F35" i="1"/>
  <c r="D35" i="1"/>
  <c r="D33" i="1"/>
  <c r="D32" i="1"/>
  <c r="F32" i="1"/>
  <c r="F31" i="1"/>
  <c r="D31" i="1"/>
  <c r="D29" i="1"/>
  <c r="F28" i="1"/>
  <c r="D28" i="1"/>
  <c r="F27" i="1"/>
  <c r="D27" i="1"/>
  <c r="D25" i="1"/>
  <c r="F24" i="1"/>
  <c r="D24" i="1"/>
  <c r="F23" i="1"/>
  <c r="D23" i="1"/>
  <c r="D21" i="1"/>
  <c r="F20" i="1"/>
  <c r="D20" i="1"/>
  <c r="F19" i="1"/>
  <c r="D19" i="1"/>
  <c r="F18" i="1"/>
  <c r="D17" i="1"/>
  <c r="F14" i="1"/>
  <c r="D13" i="1"/>
  <c r="F12" i="1"/>
  <c r="D12" i="1"/>
  <c r="F11" i="1"/>
  <c r="D11" i="1"/>
  <c r="F10" i="1"/>
  <c r="D9" i="1"/>
  <c r="D8" i="1"/>
  <c r="F8" i="1"/>
  <c r="F7" i="1"/>
  <c r="D7" i="1"/>
  <c r="A6" i="1"/>
  <c r="B17" i="7" l="1"/>
  <c r="G5" i="3" s="1"/>
  <c r="M5" i="3" s="1"/>
  <c r="B10" i="7"/>
  <c r="C10" i="7" s="1"/>
  <c r="D10" i="7" s="1"/>
  <c r="E10" i="7" s="1"/>
  <c r="B14" i="7"/>
  <c r="C14" i="7" s="1"/>
  <c r="D14" i="7" s="1"/>
  <c r="E14" i="7" s="1"/>
  <c r="M6" i="7"/>
  <c r="J6" i="7" s="1"/>
  <c r="L6" i="7"/>
  <c r="I6" i="7" s="1"/>
  <c r="I4" i="3"/>
  <c r="N4" i="3"/>
  <c r="M4" i="3"/>
  <c r="C4" i="7"/>
  <c r="D4" i="7" s="1"/>
  <c r="E4" i="7" s="1"/>
  <c r="D5" i="7"/>
  <c r="D7" i="7" s="1"/>
  <c r="E11" i="7"/>
  <c r="E16" i="7" s="1"/>
  <c r="C11" i="7"/>
  <c r="D11" i="7"/>
  <c r="C5" i="7"/>
  <c r="E5" i="7"/>
  <c r="B20" i="7" l="1"/>
  <c r="J4" i="3"/>
  <c r="P4" i="3" s="1"/>
  <c r="O4" i="3"/>
  <c r="C16" i="7"/>
  <c r="K11" i="7"/>
  <c r="H11" i="7" s="1"/>
  <c r="M5" i="7"/>
  <c r="J5" i="7" s="1"/>
  <c r="E7" i="7"/>
  <c r="K5" i="7"/>
  <c r="H5" i="7" s="1"/>
  <c r="C7" i="7"/>
  <c r="L11" i="7"/>
  <c r="I11" i="7" s="1"/>
  <c r="D16" i="7"/>
  <c r="D15" i="7"/>
  <c r="L5" i="7"/>
  <c r="I5" i="7" s="1"/>
  <c r="M11" i="7"/>
  <c r="J11" i="7" s="1"/>
  <c r="C15" i="7" l="1"/>
  <c r="C17" i="7" s="1"/>
  <c r="K7" i="7"/>
  <c r="H7" i="7" s="1"/>
  <c r="E15" i="7"/>
  <c r="E17" i="7" s="1"/>
  <c r="M7" i="7"/>
  <c r="J7" i="7" s="1"/>
  <c r="D17" i="7"/>
  <c r="L7" i="7"/>
  <c r="I7" i="7" s="1"/>
  <c r="D20" i="7" l="1"/>
  <c r="I5" i="3"/>
  <c r="O5" i="3" s="1"/>
  <c r="E20" i="7"/>
  <c r="J5" i="3"/>
  <c r="P5" i="3" s="1"/>
  <c r="C20" i="7"/>
  <c r="H5" i="3"/>
  <c r="N5" i="3" s="1"/>
</calcChain>
</file>

<file path=xl/sharedStrings.xml><?xml version="1.0" encoding="utf-8"?>
<sst xmlns="http://schemas.openxmlformats.org/spreadsheetml/2006/main" count="144" uniqueCount="69">
  <si>
    <r>
      <rPr>
        <b/>
        <sz val="18"/>
        <color theme="3"/>
        <rFont val="Calibri"/>
        <family val="2"/>
        <scheme val="minor"/>
      </rPr>
      <t>Інструмент реєстрації споживання енергії</t>
    </r>
  </si>
  <si>
    <r>
      <rPr>
        <b/>
        <sz val="14"/>
        <color theme="4"/>
        <rFont val="Calibri"/>
        <family val="2"/>
        <scheme val="minor"/>
      </rPr>
      <t>Інструкція</t>
    </r>
  </si>
  <si>
    <r>
      <rPr>
        <b/>
        <sz val="12"/>
        <color theme="4"/>
        <rFont val="Calibri"/>
        <family val="2"/>
        <scheme val="minor"/>
      </rPr>
      <t>Вихідні дані</t>
    </r>
  </si>
  <si>
    <r>
      <rPr>
        <b/>
        <sz val="15"/>
        <color theme="3"/>
        <rFont val="Calibri"/>
        <family val="2"/>
        <scheme val="minor"/>
      </rPr>
      <t>Показання лічильника</t>
    </r>
  </si>
  <si>
    <r>
      <rPr>
        <b/>
        <sz val="12"/>
        <color theme="4"/>
        <rFont val="Calibri"/>
        <family val="2"/>
        <scheme val="minor"/>
      </rPr>
      <t>Виробництво фотоелектричної енергії</t>
    </r>
  </si>
  <si>
    <r>
      <rPr>
        <b/>
        <sz val="12"/>
        <color theme="4"/>
        <rFont val="Calibri"/>
        <family val="2"/>
        <scheme val="minor"/>
      </rPr>
      <t>Огляд</t>
    </r>
  </si>
  <si>
    <r>
      <rPr>
        <b/>
        <sz val="14"/>
        <rFont val="Calibri"/>
        <family val="2"/>
        <scheme val="minor"/>
      </rPr>
      <t>Введіть дані:</t>
    </r>
  </si>
  <si>
    <r>
      <rPr>
        <sz val="14"/>
        <rFont val="Calibri"/>
        <family val="2"/>
        <scheme val="minor"/>
      </rPr>
      <t>Назва будівлі</t>
    </r>
  </si>
  <si>
    <r>
      <rPr>
        <sz val="14"/>
        <rFont val="Calibri"/>
        <family val="2"/>
        <scheme val="minor"/>
      </rPr>
      <t>Адреса</t>
    </r>
  </si>
  <si>
    <r>
      <rPr>
        <sz val="14"/>
        <rFont val="Calibri"/>
        <family val="2"/>
        <scheme val="minor"/>
      </rPr>
      <t>Загальна площа (м2)</t>
    </r>
  </si>
  <si>
    <r>
      <rPr>
        <sz val="14"/>
        <rFont val="Calibri"/>
        <family val="2"/>
        <scheme val="minor"/>
      </rPr>
      <t>Опалювальна площа (м2)</t>
    </r>
  </si>
  <si>
    <r>
      <rPr>
        <sz val="14"/>
        <rFont val="Calibri"/>
        <family val="2"/>
        <scheme val="minor"/>
      </rPr>
      <t>Споживання електроенергії (кВт·год)</t>
    </r>
  </si>
  <si>
    <r>
      <rPr>
        <sz val="14"/>
        <rFont val="Calibri"/>
        <family val="2"/>
        <scheme val="minor"/>
      </rPr>
      <t>Виробництво сонячної електроенергії (кВт·год)</t>
    </r>
  </si>
  <si>
    <r>
      <rPr>
        <sz val="14"/>
        <rFont val="Calibri"/>
        <family val="2"/>
        <scheme val="minor"/>
      </rPr>
      <t>Споживання енергії на опалення (кВт·год)</t>
    </r>
  </si>
  <si>
    <r>
      <rPr>
        <sz val="14"/>
        <rFont val="Calibri"/>
        <family val="2"/>
        <scheme val="minor"/>
      </rPr>
      <t>Базовий рік</t>
    </r>
  </si>
  <si>
    <r>
      <rPr>
        <b/>
        <sz val="11"/>
        <color theme="1"/>
        <rFont val="Calibri"/>
        <family val="2"/>
        <scheme val="minor"/>
      </rPr>
      <t>Введіть показання лічильника електроенергії</t>
    </r>
  </si>
  <si>
    <r>
      <rPr>
        <b/>
        <sz val="11"/>
        <color theme="1"/>
        <rFont val="Calibri"/>
        <family val="2"/>
        <scheme val="minor"/>
      </rPr>
      <t>Введіть показання лічильника енергії на опалення</t>
    </r>
  </si>
  <si>
    <r>
      <rPr>
        <b/>
        <sz val="15"/>
        <color theme="3"/>
        <rFont val="Calibri"/>
        <family val="2"/>
        <scheme val="minor"/>
      </rPr>
      <t xml:space="preserve">Електроенергія з фотоелектричної системи (СЕС) </t>
    </r>
  </si>
  <si>
    <r>
      <rPr>
        <b/>
        <sz val="11"/>
        <color theme="1"/>
        <rFont val="Calibri"/>
        <family val="2"/>
        <scheme val="minor"/>
      </rPr>
      <t>Введіть використання електроенергії виробленої СЕС (кВт·год)</t>
    </r>
  </si>
  <si>
    <r>
      <rPr>
        <b/>
        <sz val="11"/>
        <color rgb="FF3F3F3F"/>
        <rFont val="Calibri"/>
        <family val="2"/>
        <scheme val="minor"/>
      </rPr>
      <t>Річне споживання електроенергії виробленої СЕС</t>
    </r>
  </si>
  <si>
    <r>
      <rPr>
        <b/>
        <sz val="11"/>
        <color rgb="FF3F3F3F"/>
        <rFont val="Calibri"/>
        <family val="2"/>
        <scheme val="minor"/>
      </rPr>
      <t>(кВт·год)</t>
    </r>
  </si>
  <si>
    <r>
      <rPr>
        <b/>
        <sz val="15"/>
        <color theme="3"/>
        <rFont val="Calibri"/>
        <family val="2"/>
        <scheme val="minor"/>
      </rPr>
      <t>Аналіз енергоспоживання</t>
    </r>
  </si>
  <si>
    <r>
      <rPr>
        <b/>
        <sz val="11"/>
        <color rgb="FF3F3F3F"/>
        <rFont val="Calibri"/>
        <family val="2"/>
        <scheme val="minor"/>
      </rPr>
      <t>Річне споживання електроенергії (кВт·год/рік)</t>
    </r>
  </si>
  <si>
    <r>
      <rPr>
        <b/>
        <sz val="11"/>
        <color rgb="FF3F3F3F"/>
        <rFont val="Calibri"/>
        <family val="2"/>
        <scheme val="minor"/>
      </rPr>
      <t>Динаміка споживання електроенергії</t>
    </r>
  </si>
  <si>
    <r>
      <rPr>
        <b/>
        <sz val="11"/>
        <color rgb="FF3F3F3F"/>
        <rFont val="Calibri"/>
        <family val="2"/>
        <scheme val="minor"/>
      </rPr>
      <t>Використання електроенергії з мережі</t>
    </r>
  </si>
  <si>
    <r>
      <rPr>
        <b/>
        <sz val="11"/>
        <color rgb="FF3F3F3F"/>
        <rFont val="Calibri"/>
        <family val="2"/>
        <scheme val="minor"/>
      </rPr>
      <t>Споживання електроенергії</t>
    </r>
  </si>
  <si>
    <r>
      <rPr>
        <b/>
        <sz val="11"/>
        <color rgb="FF3F3F3F"/>
        <rFont val="Calibri"/>
        <family val="2"/>
        <scheme val="minor"/>
      </rPr>
      <t>Річне споживання на опалення (кВт·год/рік)</t>
    </r>
  </si>
  <si>
    <r>
      <rPr>
        <b/>
        <sz val="11"/>
        <color rgb="FF3F3F3F"/>
        <rFont val="Calibri"/>
        <family val="2"/>
        <scheme val="minor"/>
      </rPr>
      <t>Динаміка споживання</t>
    </r>
  </si>
  <si>
    <r>
      <rPr>
        <b/>
        <sz val="11"/>
        <color rgb="FF3F3F3F"/>
        <rFont val="Calibri"/>
        <family val="2"/>
        <scheme val="minor"/>
      </rPr>
      <t>Річне споживання енергії (кВт·год/рік)</t>
    </r>
  </si>
  <si>
    <r>
      <rPr>
        <b/>
        <sz val="11"/>
        <color rgb="FF3F3F3F"/>
        <rFont val="Calibri"/>
        <family val="2"/>
        <scheme val="minor"/>
      </rPr>
      <t>Всього електроенергії</t>
    </r>
  </si>
  <si>
    <r>
      <rPr>
        <b/>
        <sz val="11"/>
        <color rgb="FF3F3F3F"/>
        <rFont val="Calibri"/>
        <family val="2"/>
        <scheme val="minor"/>
      </rPr>
      <t>Енергоефективність (кВт·год/м2)</t>
    </r>
  </si>
  <si>
    <r>
      <rPr>
        <b/>
        <sz val="15"/>
        <color theme="3"/>
        <rFont val="Calibri"/>
        <family val="2"/>
        <scheme val="minor"/>
      </rPr>
      <t>Огляд енергоспоживання</t>
    </r>
  </si>
  <si>
    <r>
      <rPr>
        <b/>
        <sz val="12"/>
        <color theme="1"/>
        <rFont val="Calibri"/>
        <family val="2"/>
        <scheme val="minor"/>
      </rPr>
      <t>Назва будівлі</t>
    </r>
  </si>
  <si>
    <r>
      <rPr>
        <b/>
        <sz val="12"/>
        <color theme="1"/>
        <rFont val="Calibri"/>
        <family val="2"/>
        <scheme val="minor"/>
      </rPr>
      <t>Річне споживання енергії</t>
    </r>
  </si>
  <si>
    <r>
      <rPr>
        <b/>
        <sz val="12"/>
        <color theme="1"/>
        <rFont val="Calibri"/>
        <family val="2"/>
        <scheme val="minor"/>
      </rPr>
      <t>Показник енергоефективності (кВт·год/м2)</t>
    </r>
  </si>
  <si>
    <r>
      <rPr>
        <sz val="12"/>
        <color theme="0"/>
        <rFont val="Calibri"/>
        <family val="2"/>
        <scheme val="minor"/>
      </rPr>
      <t>Споживання електроенергії за місяць (кВт·год/місяць)</t>
    </r>
  </si>
  <si>
    <r>
      <rPr>
        <sz val="12"/>
        <color theme="0"/>
        <rFont val="Calibri"/>
        <family val="2"/>
        <scheme val="minor"/>
      </rPr>
      <t>Споживання на опалення за місяць (кВт·год/місяць)</t>
    </r>
  </si>
  <si>
    <r>
      <rPr>
        <sz val="12"/>
        <color theme="0"/>
        <rFont val="Calibri"/>
        <family val="2"/>
        <scheme val="minor"/>
      </rPr>
      <t>Споживання електроенергії за рік (кВт·год/рік)</t>
    </r>
  </si>
  <si>
    <r>
      <rPr>
        <sz val="12"/>
        <color theme="0"/>
        <rFont val="Calibri"/>
        <family val="2"/>
        <scheme val="minor"/>
      </rPr>
      <t>Споживання на опалення за рік (кВт·год/рік)</t>
    </r>
  </si>
  <si>
    <r>
      <rPr>
        <sz val="12"/>
        <color theme="0"/>
        <rFont val="Calibri"/>
        <family val="2"/>
        <scheme val="minor"/>
      </rPr>
      <t>Загальне споживання енергії за рік (кВт·год/рік)</t>
    </r>
  </si>
  <si>
    <r>
      <rPr>
        <sz val="12"/>
        <color theme="0"/>
        <rFont val="Calibri"/>
        <family val="2"/>
        <scheme val="minor"/>
      </rPr>
      <t>Енергоефективність (кВт·год/м2/рік)</t>
    </r>
  </si>
  <si>
    <r>
      <rPr>
        <b/>
        <sz val="28"/>
        <color rgb="FF3F3F3F"/>
        <rFont val="Calibri"/>
        <family val="2"/>
        <scheme val="minor"/>
      </rPr>
      <t>Рік 1</t>
    </r>
  </si>
  <si>
    <r>
      <rPr>
        <b/>
        <sz val="28"/>
        <color rgb="FF3F3F3F"/>
        <rFont val="Calibri"/>
        <family val="2"/>
        <scheme val="minor"/>
      </rPr>
      <t>Рік 2</t>
    </r>
  </si>
  <si>
    <r>
      <rPr>
        <b/>
        <sz val="28"/>
        <color rgb="FF3F3F3F"/>
        <rFont val="Calibri"/>
        <family val="2"/>
        <scheme val="minor"/>
      </rPr>
      <t>Рік 3</t>
    </r>
  </si>
  <si>
    <r>
      <rPr>
        <b/>
        <sz val="12"/>
        <color theme="4"/>
        <rFont val="Calibri"/>
        <family val="2"/>
        <scheme val="minor"/>
      </rPr>
      <t>Показання лічильника</t>
    </r>
  </si>
  <si>
    <r>
      <rPr>
        <b/>
        <sz val="11"/>
        <color rgb="FF3F3F3F"/>
        <rFont val="Calibri"/>
        <family val="2"/>
        <scheme val="minor"/>
      </rPr>
      <t>Споживання за місяць (кВт·год)</t>
    </r>
  </si>
  <si>
    <r>
      <rPr>
        <b/>
        <sz val="11"/>
        <color rgb="FF3F3F3F"/>
        <rFont val="Calibri"/>
        <family val="2"/>
        <scheme val="minor"/>
      </rPr>
      <t>Січень</t>
    </r>
  </si>
  <si>
    <r>
      <rPr>
        <b/>
        <sz val="11"/>
        <color rgb="FF3F3F3F"/>
        <rFont val="Calibri"/>
        <family val="2"/>
        <scheme val="minor"/>
      </rPr>
      <t>Лютий</t>
    </r>
  </si>
  <si>
    <r>
      <rPr>
        <b/>
        <sz val="11"/>
        <color rgb="FF3F3F3F"/>
        <rFont val="Calibri"/>
        <family val="2"/>
        <scheme val="minor"/>
      </rPr>
      <t>Березень</t>
    </r>
  </si>
  <si>
    <r>
      <rPr>
        <b/>
        <sz val="11"/>
        <color rgb="FF3F3F3F"/>
        <rFont val="Calibri"/>
        <family val="2"/>
        <scheme val="minor"/>
      </rPr>
      <t>Квітень</t>
    </r>
  </si>
  <si>
    <r>
      <rPr>
        <b/>
        <sz val="11"/>
        <color rgb="FF3F3F3F"/>
        <rFont val="Calibri"/>
        <family val="2"/>
        <scheme val="minor"/>
      </rPr>
      <t>Травень</t>
    </r>
  </si>
  <si>
    <r>
      <rPr>
        <b/>
        <sz val="11"/>
        <color rgb="FF3F3F3F"/>
        <rFont val="Calibri"/>
        <family val="2"/>
        <scheme val="minor"/>
      </rPr>
      <t>Червень</t>
    </r>
  </si>
  <si>
    <r>
      <rPr>
        <b/>
        <sz val="11"/>
        <color rgb="FF3F3F3F"/>
        <rFont val="Calibri"/>
        <family val="2"/>
        <scheme val="minor"/>
      </rPr>
      <t>Липень</t>
    </r>
  </si>
  <si>
    <r>
      <rPr>
        <b/>
        <sz val="11"/>
        <color rgb="FF3F3F3F"/>
        <rFont val="Calibri"/>
        <family val="2"/>
        <scheme val="minor"/>
      </rPr>
      <t>Серпень</t>
    </r>
  </si>
  <si>
    <r>
      <rPr>
        <b/>
        <sz val="11"/>
        <color rgb="FF3F3F3F"/>
        <rFont val="Calibri"/>
        <family val="2"/>
        <scheme val="minor"/>
      </rPr>
      <t>Вересень</t>
    </r>
  </si>
  <si>
    <r>
      <rPr>
        <b/>
        <sz val="11"/>
        <color rgb="FF3F3F3F"/>
        <rFont val="Calibri"/>
        <family val="2"/>
        <scheme val="minor"/>
      </rPr>
      <t>Жовтень</t>
    </r>
  </si>
  <si>
    <r>
      <rPr>
        <b/>
        <sz val="11"/>
        <color rgb="FF3F3F3F"/>
        <rFont val="Calibri"/>
        <family val="2"/>
        <scheme val="minor"/>
      </rPr>
      <t>Листопад</t>
    </r>
  </si>
  <si>
    <r>
      <rPr>
        <b/>
        <sz val="11"/>
        <color rgb="FF3F3F3F"/>
        <rFont val="Calibri"/>
        <family val="2"/>
        <scheme val="minor"/>
      </rPr>
      <t>Грудень</t>
    </r>
  </si>
  <si>
    <r>
      <rPr>
        <b/>
        <sz val="11"/>
        <color rgb="FF3F3F3F"/>
        <rFont val="Calibri"/>
        <family val="2"/>
        <scheme val="minor"/>
      </rPr>
      <t>2023-24</t>
    </r>
  </si>
  <si>
    <r>
      <rPr>
        <b/>
        <sz val="11"/>
        <color rgb="FF3F3F3F"/>
        <rFont val="Calibri"/>
        <family val="2"/>
        <scheme val="minor"/>
      </rPr>
      <t>2024-25</t>
    </r>
  </si>
  <si>
    <r>
      <rPr>
        <b/>
        <sz val="11"/>
        <color rgb="FF3F3F3F"/>
        <rFont val="Calibri"/>
        <family val="2"/>
        <scheme val="minor"/>
      </rPr>
      <t>2025-26</t>
    </r>
  </si>
  <si>
    <r>
      <rPr>
        <b/>
        <sz val="11"/>
        <color rgb="FF3F3F3F"/>
        <rFont val="Calibri"/>
        <family val="2"/>
        <scheme val="minor"/>
      </rPr>
      <t>Використання сонячної енергії</t>
    </r>
  </si>
  <si>
    <r>
      <rPr>
        <b/>
        <sz val="11"/>
        <color rgb="FF3F3F3F"/>
        <rFont val="Calibri"/>
        <family val="2"/>
        <scheme val="minor"/>
      </rPr>
      <t>Всього</t>
    </r>
  </si>
  <si>
    <r>
      <rPr>
        <b/>
        <sz val="11"/>
        <color rgb="FF3F3F3F"/>
        <rFont val="Calibri"/>
        <family val="2"/>
        <scheme val="minor"/>
      </rPr>
      <t>Опалення</t>
    </r>
  </si>
  <si>
    <t xml:space="preserve">У бланку «Вихідні дані» необхідно вказати назву будівлі, адресу, загальну площу (включаючи всі поверхи, якщо поверхів декілька, не враховуючи площу стін або фасадів, а лише загальну площу), споживання електроенергії з мережі та, якщо застосовується, виробництво фотоелектричної енергії (сонячні панелі) за попередній рік. </t>
  </si>
  <si>
    <t>Розроблено Данським енергетичним агентством (DEA) в рамках Програми енергетичного партнерства Україна-Данія (UDEPP)</t>
  </si>
  <si>
    <t xml:space="preserve">На вкладці «Показники лічильників» потрібно ввести щомісячні показники з лічильників електроенергії та cпоживання енергії на опалення (кВт·год) будівлі. Заповнюйте лише жовтий стовпчик, оскільки відповідні значення для двох наступних стовпчиків будуть автоматично розраховані на основі даних, введених у перший стовпчик. </t>
  </si>
  <si>
    <t>У цьому розділі потрібно додати дані про виробництво електроенергії сонячною (фотоелектричною) системою, якщо це застосовно. У жовтому стовпці слід вказати щомісячну кількість виробленої фотоелектричної енергії у кВт·год. Вказуйте лише ту частину виробленої фотоелектричної енергії, яка використовується в будівлі.</t>
  </si>
  <si>
    <t>На вкладці «Огляд» відображатиметься щомісячне енергоспоживання (кВт·год), річне енергоспоживання (кВт·год) та річна енерговіддача (кВт·год/м²), все на основі даних, введених на попередніх вкладках.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</si>
</sst>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8"/>
      <color rgb="FF3F3F3F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0.79995117038483843"/>
      <name val="Calibri"/>
      <family val="2"/>
      <scheme val="minor"/>
    </font>
    <font>
      <b/>
      <i/>
      <sz val="11"/>
      <color theme="0" tint="-0.4999542222357860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2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DEEBF8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7F7F7F"/>
      </top>
      <bottom style="medium">
        <color auto="1"/>
      </bottom>
      <diagonal/>
    </border>
    <border>
      <left/>
      <right style="thin">
        <color rgb="FF3F3F3F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3F3F3F"/>
      </left>
      <right style="thin">
        <color rgb="FF7F7F7F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/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/>
      <top style="medium">
        <color auto="1"/>
      </top>
      <bottom style="thin">
        <color auto="1"/>
      </bottom>
      <diagonal/>
    </border>
    <border>
      <left style="thin">
        <color rgb="FF3F3F3F"/>
      </left>
      <right/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/>
      <bottom style="medium">
        <color auto="1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indexed="64"/>
      </right>
      <top style="medium">
        <color auto="1"/>
      </top>
      <bottom style="thin">
        <color rgb="FF7F7F7F"/>
      </bottom>
      <diagonal/>
    </border>
    <border>
      <left style="thin">
        <color rgb="FF3F3F3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indexed="64"/>
      </right>
      <top style="thin">
        <color rgb="FF7F7F7F"/>
      </top>
      <bottom style="medium">
        <color auto="1"/>
      </bottom>
      <diagonal/>
    </border>
  </borders>
  <cellStyleXfs count="8">
    <xf numFmtId="0" fontId="0" fillId="0" borderId="0"/>
    <xf numFmtId="43" fontId="23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23" fillId="4" borderId="0" applyNumberFormat="0" applyBorder="0" applyAlignment="0" applyProtection="0"/>
    <xf numFmtId="9" fontId="23" fillId="0" borderId="0" applyFont="0" applyFill="0" applyBorder="0" applyAlignment="0" applyProtection="0"/>
  </cellStyleXfs>
  <cellXfs count="94">
    <xf numFmtId="0" fontId="0" fillId="0" borderId="0" xfId="0"/>
    <xf numFmtId="0" fontId="6" fillId="5" borderId="0" xfId="0" applyFont="1" applyFill="1"/>
    <xf numFmtId="0" fontId="1" fillId="5" borderId="1" xfId="2" applyFill="1"/>
    <xf numFmtId="0" fontId="2" fillId="2" borderId="2" xfId="3"/>
    <xf numFmtId="0" fontId="7" fillId="5" borderId="0" xfId="0" applyFont="1" applyFill="1"/>
    <xf numFmtId="0" fontId="8" fillId="5" borderId="0" xfId="0" applyFont="1" applyFill="1"/>
    <xf numFmtId="0" fontId="9" fillId="2" borderId="2" xfId="3" applyFont="1"/>
    <xf numFmtId="0" fontId="10" fillId="5" borderId="1" xfId="2" applyFont="1" applyFill="1"/>
    <xf numFmtId="0" fontId="0" fillId="5" borderId="0" xfId="0" applyFill="1"/>
    <xf numFmtId="0" fontId="3" fillId="5" borderId="0" xfId="4" applyFill="1"/>
    <xf numFmtId="0" fontId="5" fillId="3" borderId="3" xfId="5" applyBorder="1"/>
    <xf numFmtId="0" fontId="11" fillId="3" borderId="3" xfId="5" applyFont="1" applyBorder="1"/>
    <xf numFmtId="0" fontId="2" fillId="2" borderId="2" xfId="3" applyAlignment="1">
      <alignment wrapText="1"/>
    </xf>
    <xf numFmtId="0" fontId="4" fillId="5" borderId="0" xfId="0" applyFont="1" applyFill="1"/>
    <xf numFmtId="164" fontId="2" fillId="2" borderId="2" xfId="1" applyNumberFormat="1" applyFont="1" applyFill="1" applyBorder="1"/>
    <xf numFmtId="0" fontId="2" fillId="2" borderId="4" xfId="3" applyBorder="1"/>
    <xf numFmtId="0" fontId="2" fillId="2" borderId="5" xfId="3" applyBorder="1"/>
    <xf numFmtId="0" fontId="23" fillId="4" borderId="6" xfId="6" applyBorder="1"/>
    <xf numFmtId="0" fontId="23" fillId="4" borderId="7" xfId="6" applyBorder="1"/>
    <xf numFmtId="0" fontId="23" fillId="4" borderId="5" xfId="6" applyBorder="1"/>
    <xf numFmtId="0" fontId="23" fillId="4" borderId="8" xfId="6" applyBorder="1"/>
    <xf numFmtId="0" fontId="0" fillId="4" borderId="6" xfId="6" applyFont="1" applyBorder="1"/>
    <xf numFmtId="164" fontId="9" fillId="2" borderId="2" xfId="1" applyNumberFormat="1" applyFont="1" applyFill="1" applyBorder="1"/>
    <xf numFmtId="0" fontId="15" fillId="5" borderId="0" xfId="0" applyFont="1" applyFill="1"/>
    <xf numFmtId="0" fontId="6" fillId="2" borderId="5" xfId="3" applyFont="1" applyBorder="1"/>
    <xf numFmtId="0" fontId="6" fillId="2" borderId="4" xfId="3" applyFont="1" applyBorder="1"/>
    <xf numFmtId="0" fontId="0" fillId="5" borderId="9" xfId="0" applyFill="1" applyBorder="1"/>
    <xf numFmtId="0" fontId="4" fillId="4" borderId="5" xfId="6" applyFont="1" applyBorder="1" applyAlignment="1">
      <alignment wrapText="1"/>
    </xf>
    <xf numFmtId="0" fontId="16" fillId="5" borderId="0" xfId="0" applyFont="1" applyFill="1"/>
    <xf numFmtId="0" fontId="17" fillId="5" borderId="0" xfId="4" applyFont="1" applyFill="1"/>
    <xf numFmtId="0" fontId="4" fillId="4" borderId="2" xfId="6" applyFont="1" applyBorder="1" applyAlignment="1">
      <alignment wrapText="1"/>
    </xf>
    <xf numFmtId="0" fontId="23" fillId="4" borderId="10" xfId="6" applyBorder="1"/>
    <xf numFmtId="0" fontId="23" fillId="4" borderId="11" xfId="6" applyBorder="1"/>
    <xf numFmtId="49" fontId="2" fillId="2" borderId="2" xfId="3" applyNumberFormat="1"/>
    <xf numFmtId="0" fontId="18" fillId="5" borderId="0" xfId="0" applyFont="1" applyFill="1"/>
    <xf numFmtId="0" fontId="6" fillId="2" borderId="12" xfId="3" applyFont="1" applyBorder="1"/>
    <xf numFmtId="0" fontId="6" fillId="2" borderId="13" xfId="3" applyFont="1" applyBorder="1"/>
    <xf numFmtId="0" fontId="2" fillId="2" borderId="13" xfId="3" applyBorder="1"/>
    <xf numFmtId="164" fontId="19" fillId="2" borderId="13" xfId="1" applyNumberFormat="1" applyFont="1" applyFill="1" applyBorder="1"/>
    <xf numFmtId="164" fontId="19" fillId="2" borderId="13" xfId="3" applyNumberFormat="1" applyFont="1" applyBorder="1"/>
    <xf numFmtId="0" fontId="0" fillId="4" borderId="14" xfId="6" applyFont="1" applyBorder="1"/>
    <xf numFmtId="0" fontId="23" fillId="4" borderId="15" xfId="6" applyBorder="1"/>
    <xf numFmtId="0" fontId="20" fillId="5" borderId="0" xfId="0" applyFont="1" applyFill="1"/>
    <xf numFmtId="0" fontId="21" fillId="5" borderId="0" xfId="0" applyFont="1" applyFill="1" applyAlignment="1">
      <alignment vertical="top" wrapText="1"/>
    </xf>
    <xf numFmtId="0" fontId="19" fillId="5" borderId="0" xfId="3" applyFont="1" applyFill="1" applyBorder="1" applyAlignment="1">
      <alignment vertical="top" wrapText="1"/>
    </xf>
    <xf numFmtId="0" fontId="21" fillId="5" borderId="0" xfId="0" applyFont="1" applyFill="1" applyAlignment="1">
      <alignment vertical="center" wrapText="1"/>
    </xf>
    <xf numFmtId="0" fontId="19" fillId="5" borderId="0" xfId="3" applyFont="1" applyFill="1" applyBorder="1" applyAlignment="1">
      <alignment wrapText="1"/>
    </xf>
    <xf numFmtId="0" fontId="21" fillId="5" borderId="0" xfId="0" applyFont="1" applyFill="1" applyAlignment="1">
      <alignment vertical="top"/>
    </xf>
    <xf numFmtId="0" fontId="6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center"/>
    </xf>
    <xf numFmtId="0" fontId="2" fillId="5" borderId="0" xfId="3" applyFill="1" applyBorder="1"/>
    <xf numFmtId="0" fontId="14" fillId="5" borderId="0" xfId="0" applyFont="1" applyFill="1" applyAlignment="1">
      <alignment horizontal="right" vertical="top" wrapText="1"/>
    </xf>
    <xf numFmtId="0" fontId="2" fillId="2" borderId="16" xfId="3" applyBorder="1" applyAlignment="1"/>
    <xf numFmtId="164" fontId="19" fillId="2" borderId="17" xfId="1" applyNumberFormat="1" applyFont="1" applyFill="1" applyBorder="1"/>
    <xf numFmtId="164" fontId="19" fillId="2" borderId="17" xfId="3" applyNumberFormat="1" applyFont="1" applyBorder="1"/>
    <xf numFmtId="0" fontId="2" fillId="2" borderId="18" xfId="3" applyBorder="1" applyAlignment="1"/>
    <xf numFmtId="0" fontId="2" fillId="2" borderId="19" xfId="3" applyBorder="1" applyAlignment="1"/>
    <xf numFmtId="9" fontId="2" fillId="2" borderId="20" xfId="7" applyFont="1" applyFill="1" applyBorder="1"/>
    <xf numFmtId="0" fontId="16" fillId="5" borderId="0" xfId="3" applyFont="1" applyFill="1" applyBorder="1"/>
    <xf numFmtId="0" fontId="23" fillId="4" borderId="14" xfId="6" applyBorder="1"/>
    <xf numFmtId="0" fontId="23" fillId="4" borderId="21" xfId="6" applyBorder="1"/>
    <xf numFmtId="0" fontId="23" fillId="4" borderId="13" xfId="6" applyBorder="1"/>
    <xf numFmtId="9" fontId="6" fillId="5" borderId="0" xfId="7" applyFont="1" applyFill="1" applyBorder="1"/>
    <xf numFmtId="9" fontId="19" fillId="2" borderId="22" xfId="7" applyFont="1" applyFill="1" applyBorder="1"/>
    <xf numFmtId="9" fontId="19" fillId="2" borderId="23" xfId="7" applyFont="1" applyFill="1" applyBorder="1"/>
    <xf numFmtId="0" fontId="2" fillId="2" borderId="20" xfId="3" applyBorder="1" applyAlignment="1"/>
    <xf numFmtId="164" fontId="2" fillId="2" borderId="20" xfId="1" applyNumberFormat="1" applyFont="1" applyFill="1" applyBorder="1"/>
    <xf numFmtId="165" fontId="6" fillId="5" borderId="0" xfId="7" applyNumberFormat="1" applyFont="1" applyFill="1" applyBorder="1"/>
    <xf numFmtId="165" fontId="2" fillId="2" borderId="20" xfId="7" applyNumberFormat="1" applyFont="1" applyFill="1" applyBorder="1"/>
    <xf numFmtId="0" fontId="23" fillId="4" borderId="32" xfId="6" applyBorder="1"/>
    <xf numFmtId="0" fontId="23" fillId="4" borderId="33" xfId="6" applyBorder="1"/>
    <xf numFmtId="0" fontId="23" fillId="4" borderId="34" xfId="6" applyBorder="1"/>
    <xf numFmtId="0" fontId="1" fillId="6" borderId="1" xfId="2" applyFill="1"/>
    <xf numFmtId="0" fontId="0" fillId="6" borderId="0" xfId="0" applyFill="1"/>
    <xf numFmtId="9" fontId="0" fillId="6" borderId="0" xfId="7" applyFont="1" applyFill="1"/>
    <xf numFmtId="0" fontId="2" fillId="0" borderId="13" xfId="3" applyFill="1" applyBorder="1"/>
    <xf numFmtId="0" fontId="2" fillId="0" borderId="18" xfId="3" applyFill="1" applyBorder="1" applyAlignment="1"/>
    <xf numFmtId="164" fontId="19" fillId="0" borderId="17" xfId="1" applyNumberFormat="1" applyFont="1" applyFill="1" applyBorder="1"/>
    <xf numFmtId="0" fontId="2" fillId="0" borderId="16" xfId="3" applyFill="1" applyBorder="1" applyAlignment="1"/>
    <xf numFmtId="164" fontId="19" fillId="0" borderId="13" xfId="1" applyNumberFormat="1" applyFont="1" applyFill="1" applyBorder="1"/>
    <xf numFmtId="0" fontId="2" fillId="0" borderId="19" xfId="3" applyFill="1" applyBorder="1" applyAlignment="1"/>
    <xf numFmtId="164" fontId="2" fillId="0" borderId="20" xfId="1" applyNumberFormat="1" applyFont="1" applyFill="1" applyBorder="1"/>
    <xf numFmtId="164" fontId="0" fillId="6" borderId="0" xfId="0" applyNumberFormat="1" applyFill="1"/>
    <xf numFmtId="9" fontId="6" fillId="6" borderId="0" xfId="7" applyFont="1" applyFill="1" applyBorder="1"/>
    <xf numFmtId="0" fontId="22" fillId="5" borderId="0" xfId="0" applyFont="1" applyFill="1" applyAlignment="1">
      <alignment horizontal="left" vertical="top" wrapText="1"/>
    </xf>
    <xf numFmtId="0" fontId="12" fillId="2" borderId="24" xfId="3" applyFont="1" applyBorder="1" applyAlignment="1">
      <alignment textRotation="90"/>
    </xf>
    <xf numFmtId="0" fontId="13" fillId="0" borderId="12" xfId="0" applyFont="1" applyBorder="1" applyAlignment="1">
      <alignment textRotation="90"/>
    </xf>
    <xf numFmtId="0" fontId="13" fillId="0" borderId="25" xfId="0" applyFont="1" applyBorder="1" applyAlignment="1">
      <alignment textRotation="90"/>
    </xf>
    <xf numFmtId="0" fontId="2" fillId="2" borderId="26" xfId="3" applyBorder="1" applyAlignment="1"/>
    <xf numFmtId="0" fontId="0" fillId="0" borderId="27" xfId="0" applyBorder="1"/>
    <xf numFmtId="0" fontId="0" fillId="0" borderId="28" xfId="0" applyBorder="1"/>
    <xf numFmtId="0" fontId="11" fillId="3" borderId="29" xfId="5" applyFont="1" applyBorder="1" applyAlignment="1">
      <alignment horizontal="left"/>
    </xf>
    <xf numFmtId="0" fontId="11" fillId="3" borderId="30" xfId="5" applyFont="1" applyBorder="1" applyAlignment="1">
      <alignment horizontal="left"/>
    </xf>
    <xf numFmtId="0" fontId="11" fillId="3" borderId="31" xfId="5" applyFont="1" applyBorder="1" applyAlignment="1">
      <alignment horizontal="left"/>
    </xf>
  </cellXfs>
  <cellStyles count="8">
    <cellStyle name="40% - Accent4" xfId="6" builtinId="43"/>
    <cellStyle name="Accent1" xfId="5" builtinId="29"/>
    <cellStyle name="Comma" xfId="1" builtinId="3"/>
    <cellStyle name="Explanatory Text" xfId="4" builtinId="53"/>
    <cellStyle name="Heading 1" xfId="2" builtinId="16"/>
    <cellStyle name="Normal" xfId="0" builtinId="0"/>
    <cellStyle name="Output" xfId="3" builtinId="21"/>
    <cellStyle name="Per cent" xfId="7" builtinId="5"/>
  </cellStyles>
  <dxfs count="0"/>
  <tableStyles count="0" defaultTableStyle="TableStyleMedium2" defaultPivotStyle="PivotStyleLight16"/>
  <colors>
    <mruColors>
      <color rgb="FFDE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da-DK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Виробництво фотоелектричної електроенергії за місяць (кВт·год)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'Виробництво ел.ен PV'!$A$6:$A$17</c:f>
              <c:strCache>
                <c:ptCount val="12"/>
                <c:pt idx="0">
                  <c:v>Рік 1</c:v>
                </c:pt>
              </c:strCache>
            </c:strRef>
          </c:tx>
          <c:spPr>
            <a:solidFill>
              <a:schemeClr val="accent4">
                <a:shade val="65000"/>
              </a:schemeClr>
            </a:solidFill>
            <a:ln w="6350">
              <a:noFill/>
            </a:ln>
            <a:effectLst/>
          </c:spPr>
          <c:invertIfNegative val="0"/>
          <c:cat>
            <c:strRef>
              <c:f>'Виробництво ел.ен PV'!$B$6:$B$17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'Виробництво ел.ен PV'!$C$6:$C$17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7CC-4CFD-8E1C-E4C3F8282EE1}"/>
            </c:ext>
          </c:extLst>
        </c:ser>
        <c:ser>
          <c:idx val="1"/>
          <c:order val="1"/>
          <c:tx>
            <c:strRef>
              <c:f>'Виробництво ел.ен PV'!$A$18:$A$29</c:f>
              <c:strCache>
                <c:ptCount val="12"/>
                <c:pt idx="0">
                  <c:v>Рік 2</c:v>
                </c:pt>
              </c:strCache>
            </c:strRef>
          </c:tx>
          <c:spPr>
            <a:solidFill>
              <a:schemeClr val="accent4"/>
            </a:solidFill>
            <a:ln w="6350">
              <a:noFill/>
            </a:ln>
            <a:effectLst/>
          </c:spPr>
          <c:invertIfNegative val="0"/>
          <c:val>
            <c:numRef>
              <c:f>'Виробництво ел.ен PV'!$C$18:$C$29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F7CC-4CFD-8E1C-E4C3F8282EE1}"/>
            </c:ext>
          </c:extLst>
        </c:ser>
        <c:ser>
          <c:idx val="2"/>
          <c:order val="2"/>
          <c:tx>
            <c:strRef>
              <c:f>'Виробництво ел.ен PV'!$A$30:$A$41</c:f>
              <c:strCache>
                <c:ptCount val="12"/>
                <c:pt idx="0">
                  <c:v>Рік 3</c:v>
                </c:pt>
              </c:strCache>
            </c:strRef>
          </c:tx>
          <c:spPr>
            <a:solidFill>
              <a:schemeClr val="accent4">
                <a:tint val="65000"/>
              </a:schemeClr>
            </a:solidFill>
            <a:ln w="6350">
              <a:noFill/>
            </a:ln>
            <a:effectLst/>
          </c:spPr>
          <c:invertIfNegative val="0"/>
          <c:val>
            <c:numRef>
              <c:f>'Виробництво ел.ен PV'!$C$30:$C$41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F7CC-4CFD-8E1C-E4C3F828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6576483"/>
        <c:axId val="11842398"/>
      </c:barChart>
      <c:catAx>
        <c:axId val="265764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42398"/>
        <c:crosses val="autoZero"/>
        <c:auto val="1"/>
        <c:lblAlgn val="ctr"/>
        <c:lblOffset val="100"/>
        <c:noMultiLvlLbl val="0"/>
      </c:catAx>
      <c:valAx>
        <c:axId val="1184239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57648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wrap="square"/>
          <a:lstStyle/>
          <a:p>
            <a:pPr>
              <a:defRPr/>
            </a:pPr>
            <a:r>
              <a:rPr lang="en-US" u="none" baseline="0"/>
              <a:t>Назва діаграми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Показник енергоефективності</c:v>
          </c:tx>
          <c:spPr>
            <a:solidFill>
              <a:schemeClr val="accent6">
                <a:shade val="76000"/>
              </a:schemeClr>
            </a:solidFill>
            <a:ln w="6350">
              <a:noFill/>
            </a:ln>
            <a:effectLst/>
          </c:spPr>
          <c:invertIfNegative val="0"/>
          <c:cat>
            <c:numRef>
              <c:f>Огляд!$M$4:$P$4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Огляд!$M$5:$P$5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AF-41C7-9332-B2DA6EB6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5270208"/>
        <c:axId val="21626892"/>
      </c:barChart>
      <c:lineChart>
        <c:grouping val="standard"/>
        <c:varyColors val="0"/>
        <c:ser>
          <c:idx val="1"/>
          <c:order val="1"/>
          <c:tx>
            <c:v>Рекомендований рівень</c:v>
          </c:tx>
          <c:spPr>
            <a:ln w="28575" cap="rnd" cmpd="sng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Огляд!$M$8:$P$8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F-41C7-9332-B2DA6EB6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0208"/>
        <c:axId val="21626892"/>
      </c:lineChart>
      <c:catAx>
        <c:axId val="2527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26892"/>
        <c:crosses val="autoZero"/>
        <c:auto val="1"/>
        <c:lblAlgn val="ctr"/>
        <c:lblOffset val="100"/>
        <c:noMultiLvlLbl val="0"/>
      </c:catAx>
      <c:valAx>
        <c:axId val="2162689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7020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wrap="square"/>
          <a:lstStyle/>
          <a:p>
            <a:pPr>
              <a:defRPr/>
            </a:pPr>
            <a:r>
              <a:rPr lang="en-US" u="none" baseline="0"/>
              <a:t>Назва діаграми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'Показання лічильника'!$A$7:$A$18</c:f>
              <c:strCache>
                <c:ptCount val="12"/>
                <c:pt idx="0">
                  <c:v>Рік 1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6350">
              <a:noFill/>
            </a:ln>
            <a:effectLst/>
          </c:spPr>
          <c:invertIfNegative val="0"/>
          <c:cat>
            <c:strRef>
              <c:f>'Показання лічильника'!$B$7:$B$18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'Показання лічильника'!$F$7:$F$18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A0-44D2-8B75-6E955A2B00C7}"/>
            </c:ext>
          </c:extLst>
        </c:ser>
        <c:ser>
          <c:idx val="0"/>
          <c:order val="1"/>
          <c:tx>
            <c:strRef>
              <c:f>'Показання лічильника'!$A$19:$A$30</c:f>
              <c:strCache>
                <c:ptCount val="12"/>
                <c:pt idx="0">
                  <c:v>Рік 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6350">
              <a:noFill/>
            </a:ln>
            <a:effectLst/>
          </c:spPr>
          <c:invertIfNegative val="0"/>
          <c:val>
            <c:numRef>
              <c:f>'Показання лічильника'!$F$19:$F$30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6-49C1-9843-B6AAD14C63E0}"/>
            </c:ext>
          </c:extLst>
        </c:ser>
        <c:ser>
          <c:idx val="2"/>
          <c:order val="2"/>
          <c:tx>
            <c:strRef>
              <c:f>'Показання лічильника'!$A$31:$A$42</c:f>
              <c:strCache>
                <c:ptCount val="12"/>
                <c:pt idx="0">
                  <c:v>Рік 3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 w="6350">
              <a:noFill/>
            </a:ln>
            <a:effectLst/>
          </c:spPr>
          <c:invertIfNegative val="0"/>
          <c:val>
            <c:numRef>
              <c:f>'Показання лічильника'!$F$31:$F$42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6-49C1-9843-B6AAD14C6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439969"/>
        <c:axId val="17741008"/>
      </c:barChart>
      <c:catAx>
        <c:axId val="1743996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41008"/>
        <c:crosses val="autoZero"/>
        <c:auto val="1"/>
        <c:lblAlgn val="ctr"/>
        <c:lblOffset val="100"/>
        <c:noMultiLvlLbl val="0"/>
      </c:catAx>
      <c:valAx>
        <c:axId val="1774100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3996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>
              <a:defRPr/>
            </a:pPr>
            <a:r>
              <a:rPr lang="en-US" u="none" baseline="0"/>
              <a:t>Назва діаграми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Аналіз!$A$5</c:f>
              <c:strCache>
                <c:ptCount val="1"/>
                <c:pt idx="0">
                  <c:v>Використання електроенергії з мережі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Аналіз!$B$4:$E$4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Аналіз!$B$5:$E$5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A-4A85-9E69-25E61E7A38B6}"/>
            </c:ext>
          </c:extLst>
        </c:ser>
        <c:ser>
          <c:idx val="2"/>
          <c:order val="1"/>
          <c:tx>
            <c:strRef>
              <c:f>Аналіз!$A$11</c:f>
              <c:strCache>
                <c:ptCount val="1"/>
                <c:pt idx="0">
                  <c:v>Опалення</c:v>
                </c:pt>
              </c:strCache>
            </c:strRef>
          </c:tx>
          <c:spPr>
            <a:solidFill>
              <a:schemeClr val="accent2"/>
            </a:solidFill>
            <a:ln w="6350">
              <a:noFill/>
            </a:ln>
            <a:effectLst/>
          </c:spPr>
          <c:invertIfNegative val="0"/>
          <c:val>
            <c:numRef>
              <c:f>Аналіз!$B$11:$E$11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A-4A85-9E69-25E61E7A38B6}"/>
            </c:ext>
          </c:extLst>
        </c:ser>
        <c:ser>
          <c:idx val="1"/>
          <c:order val="2"/>
          <c:tx>
            <c:strRef>
              <c:f>Аналіз!$A$6</c:f>
              <c:strCache>
                <c:ptCount val="1"/>
                <c:pt idx="0">
                  <c:v>Використання сонячної енергії</c:v>
                </c:pt>
              </c:strCache>
            </c:strRef>
          </c:tx>
          <c:spPr>
            <a:solidFill>
              <a:srgbClr val="FFC000"/>
            </a:solidFill>
            <a:ln w="6350">
              <a:noFill/>
            </a:ln>
            <a:effectLst/>
          </c:spPr>
          <c:invertIfNegative val="0"/>
          <c:val>
            <c:numRef>
              <c:f>Аналіз!$B$6:$E$6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A-4A85-9E69-25E61E7A3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6856041"/>
        <c:axId val="47357499"/>
      </c:barChart>
      <c:catAx>
        <c:axId val="668560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57499"/>
        <c:crosses val="autoZero"/>
        <c:auto val="1"/>
        <c:lblAlgn val="ctr"/>
        <c:lblOffset val="100"/>
        <c:noMultiLvlLbl val="0"/>
      </c:catAx>
      <c:valAx>
        <c:axId val="4735749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85604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>
              <a:defRPr/>
            </a:pPr>
            <a:r>
              <a:rPr lang="en-US" u="none" baseline="0"/>
              <a:t>Назва діаграми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Аналіз!$A$5</c:f>
              <c:strCache>
                <c:ptCount val="1"/>
                <c:pt idx="0">
                  <c:v>Використання електроенергії з мережі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Аналіз!$B$4:$E$4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Аналіз!$B$5:$E$5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9-42A1-93FA-AD295D2ACBF5}"/>
            </c:ext>
          </c:extLst>
        </c:ser>
        <c:ser>
          <c:idx val="2"/>
          <c:order val="1"/>
          <c:tx>
            <c:strRef>
              <c:f>'Виробництво ел.ен PV'!$E$6</c:f>
              <c:strCache>
                <c:ptCount val="1"/>
                <c:pt idx="0">
                  <c:v>Річне споживання електроенергії виробленої СЕС</c:v>
                </c:pt>
              </c:strCache>
            </c:strRef>
          </c:tx>
          <c:spPr>
            <a:solidFill>
              <a:schemeClr val="accent4"/>
            </a:solidFill>
            <a:ln w="6350">
              <a:noFill/>
            </a:ln>
            <a:effectLst/>
          </c:spPr>
          <c:invertIfNegative val="0"/>
          <c:cat>
            <c:numRef>
              <c:f>Аналіз!$B$4:$E$4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Аналіз!$B$6:$E$6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B-4161-B7DB-086D2D75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014358"/>
        <c:axId val="63449291"/>
      </c:barChart>
      <c:catAx>
        <c:axId val="5101435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449291"/>
        <c:crosses val="autoZero"/>
        <c:auto val="1"/>
        <c:lblAlgn val="ctr"/>
        <c:lblOffset val="100"/>
        <c:noMultiLvlLbl val="0"/>
      </c:catAx>
      <c:valAx>
        <c:axId val="6344929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01435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wrap="square"/>
          <a:lstStyle/>
          <a:p>
            <a:pPr>
              <a:defRPr/>
            </a:pPr>
            <a:r>
              <a:rPr lang="en-US" u="none" baseline="0"/>
              <a:t>Опалення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Аналіз!$A$11</c:f>
              <c:strCache>
                <c:ptCount val="1"/>
                <c:pt idx="0">
                  <c:v>Опалення</c:v>
                </c:pt>
              </c:strCache>
            </c:strRef>
          </c:tx>
          <c:spPr>
            <a:solidFill>
              <a:schemeClr val="accent2"/>
            </a:solidFill>
            <a:ln w="6350">
              <a:noFill/>
            </a:ln>
            <a:effectLst/>
          </c:spPr>
          <c:invertIfNegative val="0"/>
          <c:cat>
            <c:numRef>
              <c:f>Аналіз!$B$10:$E$10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Аналіз!$B$11:$E$11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7-4439-9516-361FA72C0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021866"/>
        <c:axId val="10952962"/>
      </c:barChart>
      <c:catAx>
        <c:axId val="5302186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52962"/>
        <c:crosses val="autoZero"/>
        <c:auto val="1"/>
        <c:lblAlgn val="ctr"/>
        <c:lblOffset val="100"/>
        <c:noMultiLvlLbl val="0"/>
      </c:catAx>
      <c:valAx>
        <c:axId val="1095296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02186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wrap="square"/>
          <a:lstStyle/>
          <a:p>
            <a:pPr>
              <a:defRPr/>
            </a:pPr>
            <a:r>
              <a:rPr lang="en-US" u="none" baseline="0"/>
              <a:t>Назва діаграми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'Показання лічильника'!$A$7:$A$18</c:f>
              <c:strCache>
                <c:ptCount val="12"/>
                <c:pt idx="0">
                  <c:v>Рік 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 w="6350">
              <a:noFill/>
            </a:ln>
            <a:effectLst/>
          </c:spPr>
          <c:invertIfNegative val="0"/>
          <c:cat>
            <c:strRef>
              <c:f>'Показання лічильника'!$B$7:$B$18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'Показання лічильника'!$D$7:$D$18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7-431B-BA4F-72330018E337}"/>
            </c:ext>
          </c:extLst>
        </c:ser>
        <c:ser>
          <c:idx val="2"/>
          <c:order val="1"/>
          <c:tx>
            <c:strRef>
              <c:f>'Показання лічильника'!$A$19:$A$30</c:f>
              <c:strCache>
                <c:ptCount val="12"/>
                <c:pt idx="0">
                  <c:v>Рік 2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 w="6350">
              <a:noFill/>
            </a:ln>
            <a:effectLst/>
          </c:spPr>
          <c:invertIfNegative val="0"/>
          <c:val>
            <c:numRef>
              <c:f>'Показання лічильника'!$D$19:$D$30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D-4ECB-B74F-6429DD20474C}"/>
            </c:ext>
          </c:extLst>
        </c:ser>
        <c:ser>
          <c:idx val="1"/>
          <c:order val="2"/>
          <c:tx>
            <c:strRef>
              <c:f>'Показання лічильника'!$A$31:$A$42</c:f>
              <c:strCache>
                <c:ptCount val="12"/>
                <c:pt idx="0">
                  <c:v>Рік 3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val>
            <c:numRef>
              <c:f>'Показання лічильника'!$D$31:$D$42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D-4ECB-B74F-6429DD204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838788"/>
        <c:axId val="13595501"/>
      </c:barChart>
      <c:catAx>
        <c:axId val="488387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95501"/>
        <c:crosses val="autoZero"/>
        <c:auto val="1"/>
        <c:lblAlgn val="ctr"/>
        <c:lblOffset val="100"/>
        <c:noMultiLvlLbl val="0"/>
      </c:catAx>
      <c:valAx>
        <c:axId val="1359550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83878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</xdr:row>
      <xdr:rowOff>698500</xdr:rowOff>
    </xdr:from>
    <xdr:to>
      <xdr:col>7</xdr:col>
      <xdr:colOff>55093</xdr:colOff>
      <xdr:row>6</xdr:row>
      <xdr:rowOff>224493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55D640-8161-9241-9F3E-F51F4C558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rgbClr val="000000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978900" y="1701800"/>
          <a:ext cx="2810993" cy="745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8</xdr:col>
      <xdr:colOff>101660</xdr:colOff>
      <xdr:row>11</xdr:row>
      <xdr:rowOff>25526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920DA5-1122-9743-A5A6-AC427280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rgbClr val="000000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58111" y="1919111"/>
          <a:ext cx="2810993" cy="745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41274</xdr:colOff>
      <xdr:row>8</xdr:row>
      <xdr:rowOff>57150</xdr:rowOff>
    </xdr:from>
    <xdr:to>
      <xdr:col>10</xdr:col>
      <xdr:colOff>558799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25D275-02C7-2C54-7C48-EDEC347EF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599772</xdr:colOff>
      <xdr:row>53</xdr:row>
      <xdr:rowOff>43095</xdr:rowOff>
    </xdr:from>
    <xdr:to>
      <xdr:col>17</xdr:col>
      <xdr:colOff>116970</xdr:colOff>
      <xdr:row>71</xdr:row>
      <xdr:rowOff>162288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8E38CE4-6CF4-4ABA-A12F-DA90EBF84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592667</xdr:colOff>
      <xdr:row>9</xdr:row>
      <xdr:rowOff>119943</xdr:rowOff>
    </xdr:from>
    <xdr:to>
      <xdr:col>17</xdr:col>
      <xdr:colOff>423334</xdr:colOff>
      <xdr:row>28</xdr:row>
      <xdr:rowOff>47553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BF2A01B-2BC8-457C-BD0A-625447102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882582</xdr:colOff>
      <xdr:row>53</xdr:row>
      <xdr:rowOff>57527</xdr:rowOff>
    </xdr:from>
    <xdr:to>
      <xdr:col>8</xdr:col>
      <xdr:colOff>531698</xdr:colOff>
      <xdr:row>71</xdr:row>
      <xdr:rowOff>178734</xdr:rowOff>
    </xdr:to>
    <xdr:graphicFrame macro="">
      <xdr:nvGraphicFramePr>
        <xdr:cNvPr id="7" name="Diagram 4">
          <a:extLst>
            <a:ext uri="{FF2B5EF4-FFF2-40B4-BE49-F238E27FC236}">
              <a16:creationId xmlns:a16="http://schemas.microsoft.com/office/drawing/2014/main" id="{1117E851-188F-40C3-9AB8-6B3632C34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885237</xdr:colOff>
      <xdr:row>31</xdr:row>
      <xdr:rowOff>77659</xdr:rowOff>
    </xdr:from>
    <xdr:to>
      <xdr:col>8</xdr:col>
      <xdr:colOff>534353</xdr:colOff>
      <xdr:row>50</xdr:row>
      <xdr:rowOff>2172</xdr:rowOff>
    </xdr:to>
    <xdr:graphicFrame macro="">
      <xdr:nvGraphicFramePr>
        <xdr:cNvPr id="9" name="Diagram 4">
          <a:extLst>
            <a:ext uri="{FF2B5EF4-FFF2-40B4-BE49-F238E27FC236}">
              <a16:creationId xmlns:a16="http://schemas.microsoft.com/office/drawing/2014/main" id="{3B34C95A-12AD-401E-BE4D-A7B04DD62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597387</xdr:colOff>
      <xdr:row>31</xdr:row>
      <xdr:rowOff>95804</xdr:rowOff>
    </xdr:from>
    <xdr:to>
      <xdr:col>17</xdr:col>
      <xdr:colOff>418860</xdr:colOff>
      <xdr:row>50</xdr:row>
      <xdr:rowOff>32485</xdr:rowOff>
    </xdr:to>
    <xdr:graphicFrame macro="">
      <xdr:nvGraphicFramePr>
        <xdr:cNvPr id="10" name="Diagram 4">
          <a:extLst>
            <a:ext uri="{FF2B5EF4-FFF2-40B4-BE49-F238E27FC236}">
              <a16:creationId xmlns:a16="http://schemas.microsoft.com/office/drawing/2014/main" id="{172634B5-E9CA-42F9-8118-292A8ABF8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952500</xdr:colOff>
      <xdr:row>9</xdr:row>
      <xdr:rowOff>88900</xdr:rowOff>
    </xdr:from>
    <xdr:to>
      <xdr:col>8</xdr:col>
      <xdr:colOff>558800</xdr:colOff>
      <xdr:row>28</xdr:row>
      <xdr:rowOff>50800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00AC065-E654-4A1F-BDA2-A9E1BB7BB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0435-BE64-4915-A107-023FA7095FE4}">
  <sheetPr>
    <pageSetUpPr fitToPage="1"/>
  </sheetPr>
  <dimension ref="A1:N50"/>
  <sheetViews>
    <sheetView zoomScaleNormal="100" workbookViewId="0">
      <selection activeCell="A2" sqref="A2"/>
    </sheetView>
  </sheetViews>
  <sheetFormatPr baseColWidth="10" defaultColWidth="9.1640625" defaultRowHeight="15" x14ac:dyDescent="0.2"/>
  <cols>
    <col min="1" max="1" width="38.33203125" customWidth="1"/>
    <col min="2" max="2" width="65.33203125" customWidth="1"/>
    <col min="3" max="3" width="13.6640625" customWidth="1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5" thickBot="1" x14ac:dyDescent="0.35">
      <c r="A2" s="7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0" thickTop="1" x14ac:dyDescent="0.25">
      <c r="A3" s="4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" x14ac:dyDescent="0.25">
      <c r="A4" s="4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80" x14ac:dyDescent="0.2">
      <c r="A5" s="43" t="s">
        <v>2</v>
      </c>
      <c r="B5" s="44" t="s">
        <v>64</v>
      </c>
      <c r="C5" s="51"/>
      <c r="D5" s="84" t="s">
        <v>65</v>
      </c>
      <c r="E5" s="84"/>
      <c r="F5" s="84"/>
      <c r="G5" s="84"/>
      <c r="H5" s="84"/>
      <c r="I5" s="84"/>
      <c r="J5" s="84"/>
      <c r="K5" s="1"/>
      <c r="L5" s="1"/>
      <c r="M5" s="1"/>
      <c r="N5" s="1"/>
    </row>
    <row r="6" spans="1:14" ht="16" x14ac:dyDescent="0.2">
      <c r="A6" s="45"/>
      <c r="B6" s="4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80" x14ac:dyDescent="0.2">
      <c r="A7" s="47" t="s">
        <v>44</v>
      </c>
      <c r="B7" s="48" t="s">
        <v>66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" x14ac:dyDescent="0.2">
      <c r="A8" s="49"/>
      <c r="B8" s="5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80" x14ac:dyDescent="0.2">
      <c r="A9" s="43" t="s">
        <v>4</v>
      </c>
      <c r="B9" s="48" t="s">
        <v>67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48" x14ac:dyDescent="0.2">
      <c r="A12" s="47" t="s">
        <v>5</v>
      </c>
      <c r="B12" s="48" t="s">
        <v>68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mergeCells count="1">
    <mergeCell ref="D5:J5"/>
  </mergeCells>
  <pageMargins left="0.7" right="0.7" top="0.75" bottom="0.75" header="0.3" footer="0.3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3ECD-224D-45B4-940F-67C3555C8D94}">
  <sheetPr>
    <pageSetUpPr fitToPage="1"/>
  </sheetPr>
  <dimension ref="A1:N50"/>
  <sheetViews>
    <sheetView zoomScale="90" zoomScaleNormal="90" workbookViewId="0">
      <selection activeCell="B13" sqref="B13"/>
    </sheetView>
  </sheetViews>
  <sheetFormatPr baseColWidth="10" defaultColWidth="8.83203125" defaultRowHeight="15" x14ac:dyDescent="0.2"/>
  <cols>
    <col min="1" max="1" width="57.1640625" bestFit="1" customWidth="1"/>
    <col min="2" max="2" width="45.1640625" customWidth="1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5" thickBot="1" x14ac:dyDescent="0.35">
      <c r="A2" s="7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6" thickTop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" x14ac:dyDescent="0.25">
      <c r="A4" s="4" t="s">
        <v>6</v>
      </c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9" x14ac:dyDescent="0.25">
      <c r="A5" s="5" t="s">
        <v>7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9" customHeight="1" x14ac:dyDescent="0.25">
      <c r="A6" s="5"/>
      <c r="B6" s="5"/>
      <c r="C6" s="1"/>
      <c r="D6" s="1"/>
      <c r="E6" s="84" t="s">
        <v>65</v>
      </c>
      <c r="F6" s="84"/>
      <c r="G6" s="84"/>
      <c r="H6" s="84"/>
      <c r="I6" s="84"/>
      <c r="J6" s="84"/>
      <c r="K6" s="84"/>
      <c r="L6" s="1"/>
      <c r="M6" s="1"/>
      <c r="N6" s="1"/>
    </row>
    <row r="7" spans="1:14" ht="19" x14ac:dyDescent="0.25">
      <c r="A7" s="5" t="s">
        <v>8</v>
      </c>
      <c r="B7" s="6"/>
      <c r="C7" s="1"/>
      <c r="D7" s="1"/>
      <c r="E7" s="84"/>
      <c r="F7" s="84"/>
      <c r="G7" s="84"/>
      <c r="H7" s="84"/>
      <c r="I7" s="84"/>
      <c r="J7" s="84"/>
      <c r="K7" s="84"/>
      <c r="L7" s="1"/>
      <c r="M7" s="1"/>
      <c r="N7" s="1"/>
    </row>
    <row r="8" spans="1:14" ht="19" x14ac:dyDescent="0.25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9" x14ac:dyDescent="0.25">
      <c r="A9" s="5" t="s">
        <v>9</v>
      </c>
      <c r="B9" s="2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9" x14ac:dyDescent="0.25">
      <c r="A10" s="5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9" x14ac:dyDescent="0.25">
      <c r="A11" s="5" t="s">
        <v>10</v>
      </c>
      <c r="B11" s="2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9" x14ac:dyDescent="0.25">
      <c r="A12" s="5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9" x14ac:dyDescent="0.25">
      <c r="A13" s="5" t="s">
        <v>11</v>
      </c>
      <c r="B13" s="2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9" x14ac:dyDescent="0.25">
      <c r="A15" s="5" t="s">
        <v>12</v>
      </c>
      <c r="B15" s="2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9" x14ac:dyDescent="0.25">
      <c r="A17" s="5" t="s">
        <v>13</v>
      </c>
      <c r="B17" s="2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9" x14ac:dyDescent="0.25">
      <c r="A19" s="5" t="s">
        <v>14</v>
      </c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mergeCells count="1">
    <mergeCell ref="E6:K7"/>
  </mergeCells>
  <pageMargins left="0.7" right="0.7" top="0.75" bottom="0.75" header="0.3" footer="0.3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E3AC-9A43-4213-A0EA-F472161F2DD3}">
  <sheetPr>
    <pageSetUpPr fitToPage="1"/>
  </sheetPr>
  <dimension ref="A1:J46"/>
  <sheetViews>
    <sheetView zoomScale="90" zoomScaleNormal="90" workbookViewId="0">
      <selection activeCell="F32" sqref="F32"/>
    </sheetView>
  </sheetViews>
  <sheetFormatPr baseColWidth="10" defaultColWidth="8.83203125" defaultRowHeight="15" x14ac:dyDescent="0.2"/>
  <cols>
    <col min="2" max="2" width="10.5" customWidth="1"/>
    <col min="3" max="3" width="17.33203125" customWidth="1"/>
    <col min="4" max="4" width="18.1640625" bestFit="1" customWidth="1"/>
    <col min="5" max="6" width="17.5" customWidth="1"/>
    <col min="7" max="8" width="8.83203125" customWidth="1"/>
    <col min="10" max="10" width="9.1640625" customWidth="1"/>
  </cols>
  <sheetData>
    <row r="1" spans="1:10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 thickBot="1" x14ac:dyDescent="0.3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</row>
    <row r="3" spans="1:10" ht="16" thickTop="1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44.5" customHeight="1" x14ac:dyDescent="0.2">
      <c r="A5" s="8"/>
      <c r="B5" s="8"/>
      <c r="C5" s="30" t="s">
        <v>15</v>
      </c>
      <c r="D5" s="12" t="s">
        <v>45</v>
      </c>
      <c r="E5" s="30" t="s">
        <v>16</v>
      </c>
      <c r="F5" s="12" t="s">
        <v>45</v>
      </c>
      <c r="G5" s="8"/>
      <c r="H5" s="8"/>
      <c r="I5" s="8"/>
      <c r="J5" s="8"/>
    </row>
    <row r="6" spans="1:10" ht="16" thickBot="1" x14ac:dyDescent="0.25">
      <c r="A6" s="16">
        <f>'Головна сторінка'!B19</f>
        <v>0</v>
      </c>
      <c r="B6" s="16" t="s">
        <v>57</v>
      </c>
      <c r="C6" s="19"/>
      <c r="D6" s="24"/>
      <c r="E6" s="19"/>
      <c r="F6" s="24"/>
      <c r="G6" s="8"/>
      <c r="H6" s="8"/>
      <c r="I6" s="8"/>
      <c r="J6" s="8"/>
    </row>
    <row r="7" spans="1:10" x14ac:dyDescent="0.2">
      <c r="A7" s="85" t="s">
        <v>41</v>
      </c>
      <c r="B7" s="15" t="s">
        <v>46</v>
      </c>
      <c r="C7" s="18"/>
      <c r="D7" s="25">
        <f t="shared" ref="D7:D42" si="0">IF(G7&lt;0,0,G7)</f>
        <v>0</v>
      </c>
      <c r="E7" s="18"/>
      <c r="F7" s="25">
        <f t="shared" ref="F7:F42" si="1">IF(H7&lt;0,0,H7)</f>
        <v>0</v>
      </c>
      <c r="G7" s="58">
        <f>C7-C6</f>
        <v>0</v>
      </c>
      <c r="H7" s="58">
        <f>E7-E6</f>
        <v>0</v>
      </c>
      <c r="I7" s="8"/>
      <c r="J7" s="8"/>
    </row>
    <row r="8" spans="1:10" x14ac:dyDescent="0.2">
      <c r="A8" s="86"/>
      <c r="B8" s="3" t="s">
        <v>47</v>
      </c>
      <c r="C8" s="17"/>
      <c r="D8" s="25">
        <f t="shared" si="0"/>
        <v>0</v>
      </c>
      <c r="E8" s="17"/>
      <c r="F8" s="25">
        <f t="shared" si="1"/>
        <v>0</v>
      </c>
      <c r="G8" s="58">
        <f t="shared" ref="G8:G42" si="2">C8-C7</f>
        <v>0</v>
      </c>
      <c r="H8" s="58">
        <f t="shared" ref="H8:H42" si="3">E8-E7</f>
        <v>0</v>
      </c>
      <c r="I8" s="8"/>
      <c r="J8" s="8"/>
    </row>
    <row r="9" spans="1:10" x14ac:dyDescent="0.2">
      <c r="A9" s="86"/>
      <c r="B9" s="3" t="s">
        <v>48</v>
      </c>
      <c r="C9" s="17"/>
      <c r="D9" s="25">
        <f t="shared" si="0"/>
        <v>0</v>
      </c>
      <c r="E9" s="17"/>
      <c r="F9" s="25">
        <f t="shared" si="1"/>
        <v>0</v>
      </c>
      <c r="G9" s="58">
        <f t="shared" si="2"/>
        <v>0</v>
      </c>
      <c r="H9" s="58">
        <f t="shared" si="3"/>
        <v>0</v>
      </c>
      <c r="I9" s="8"/>
      <c r="J9" s="8"/>
    </row>
    <row r="10" spans="1:10" x14ac:dyDescent="0.2">
      <c r="A10" s="86"/>
      <c r="B10" s="3" t="s">
        <v>49</v>
      </c>
      <c r="C10" s="17"/>
      <c r="D10" s="25">
        <f t="shared" si="0"/>
        <v>0</v>
      </c>
      <c r="E10" s="17"/>
      <c r="F10" s="25">
        <f t="shared" si="1"/>
        <v>0</v>
      </c>
      <c r="G10" s="58">
        <f t="shared" si="2"/>
        <v>0</v>
      </c>
      <c r="H10" s="58">
        <f t="shared" si="3"/>
        <v>0</v>
      </c>
      <c r="I10" s="8"/>
      <c r="J10" s="8"/>
    </row>
    <row r="11" spans="1:10" x14ac:dyDescent="0.2">
      <c r="A11" s="86"/>
      <c r="B11" s="3" t="s">
        <v>50</v>
      </c>
      <c r="C11" s="17"/>
      <c r="D11" s="25">
        <f t="shared" si="0"/>
        <v>0</v>
      </c>
      <c r="E11" s="17"/>
      <c r="F11" s="25">
        <f t="shared" si="1"/>
        <v>0</v>
      </c>
      <c r="G11" s="58">
        <f t="shared" si="2"/>
        <v>0</v>
      </c>
      <c r="H11" s="58">
        <f t="shared" si="3"/>
        <v>0</v>
      </c>
      <c r="I11" s="8"/>
      <c r="J11" s="8"/>
    </row>
    <row r="12" spans="1:10" x14ac:dyDescent="0.2">
      <c r="A12" s="86"/>
      <c r="B12" s="3" t="s">
        <v>51</v>
      </c>
      <c r="C12" s="17"/>
      <c r="D12" s="25">
        <f t="shared" si="0"/>
        <v>0</v>
      </c>
      <c r="E12" s="17"/>
      <c r="F12" s="25">
        <f t="shared" si="1"/>
        <v>0</v>
      </c>
      <c r="G12" s="58">
        <f t="shared" si="2"/>
        <v>0</v>
      </c>
      <c r="H12" s="58">
        <f t="shared" si="3"/>
        <v>0</v>
      </c>
      <c r="I12" s="8"/>
      <c r="J12" s="8"/>
    </row>
    <row r="13" spans="1:10" x14ac:dyDescent="0.2">
      <c r="A13" s="86"/>
      <c r="B13" s="3" t="s">
        <v>52</v>
      </c>
      <c r="C13" s="17"/>
      <c r="D13" s="25">
        <f t="shared" si="0"/>
        <v>0</v>
      </c>
      <c r="E13" s="17"/>
      <c r="F13" s="25">
        <f t="shared" si="1"/>
        <v>0</v>
      </c>
      <c r="G13" s="58">
        <f t="shared" si="2"/>
        <v>0</v>
      </c>
      <c r="H13" s="58">
        <f t="shared" si="3"/>
        <v>0</v>
      </c>
      <c r="I13" s="8"/>
      <c r="J13" s="8"/>
    </row>
    <row r="14" spans="1:10" x14ac:dyDescent="0.2">
      <c r="A14" s="86"/>
      <c r="B14" s="3" t="s">
        <v>53</v>
      </c>
      <c r="C14" s="17"/>
      <c r="D14" s="25">
        <f t="shared" si="0"/>
        <v>0</v>
      </c>
      <c r="E14" s="17"/>
      <c r="F14" s="25">
        <f t="shared" si="1"/>
        <v>0</v>
      </c>
      <c r="G14" s="58">
        <f t="shared" si="2"/>
        <v>0</v>
      </c>
      <c r="H14" s="58">
        <f t="shared" si="3"/>
        <v>0</v>
      </c>
      <c r="I14" s="8"/>
      <c r="J14" s="8"/>
    </row>
    <row r="15" spans="1:10" x14ac:dyDescent="0.2">
      <c r="A15" s="86"/>
      <c r="B15" s="3" t="s">
        <v>54</v>
      </c>
      <c r="C15" s="17"/>
      <c r="D15" s="25">
        <f t="shared" si="0"/>
        <v>0</v>
      </c>
      <c r="E15" s="17"/>
      <c r="F15" s="25">
        <f t="shared" si="1"/>
        <v>0</v>
      </c>
      <c r="G15" s="58">
        <f t="shared" si="2"/>
        <v>0</v>
      </c>
      <c r="H15" s="58">
        <f t="shared" si="3"/>
        <v>0</v>
      </c>
      <c r="I15" s="8"/>
      <c r="J15" s="8"/>
    </row>
    <row r="16" spans="1:10" x14ac:dyDescent="0.2">
      <c r="A16" s="86"/>
      <c r="B16" s="3" t="s">
        <v>55</v>
      </c>
      <c r="C16" s="17"/>
      <c r="D16" s="25">
        <f t="shared" si="0"/>
        <v>0</v>
      </c>
      <c r="E16" s="17"/>
      <c r="F16" s="25">
        <f t="shared" si="1"/>
        <v>0</v>
      </c>
      <c r="G16" s="58">
        <f t="shared" si="2"/>
        <v>0</v>
      </c>
      <c r="H16" s="58">
        <f t="shared" si="3"/>
        <v>0</v>
      </c>
      <c r="I16" s="8"/>
      <c r="J16" s="8"/>
    </row>
    <row r="17" spans="1:10" x14ac:dyDescent="0.2">
      <c r="A17" s="86"/>
      <c r="B17" s="3" t="s">
        <v>56</v>
      </c>
      <c r="C17" s="17"/>
      <c r="D17" s="35">
        <f t="shared" si="0"/>
        <v>0</v>
      </c>
      <c r="E17" s="59"/>
      <c r="F17" s="35">
        <f t="shared" si="1"/>
        <v>0</v>
      </c>
      <c r="G17" s="58">
        <f t="shared" si="2"/>
        <v>0</v>
      </c>
      <c r="H17" s="58">
        <f t="shared" si="3"/>
        <v>0</v>
      </c>
      <c r="I17" s="8"/>
      <c r="J17" s="8"/>
    </row>
    <row r="18" spans="1:10" ht="16" thickBot="1" x14ac:dyDescent="0.25">
      <c r="A18" s="87"/>
      <c r="B18" s="16" t="s">
        <v>57</v>
      </c>
      <c r="C18" s="20"/>
      <c r="D18" s="36">
        <f t="shared" si="0"/>
        <v>0</v>
      </c>
      <c r="E18" s="61"/>
      <c r="F18" s="36">
        <f t="shared" si="1"/>
        <v>0</v>
      </c>
      <c r="G18" s="58">
        <f t="shared" si="2"/>
        <v>0</v>
      </c>
      <c r="H18" s="58">
        <f t="shared" si="3"/>
        <v>0</v>
      </c>
      <c r="I18" s="8"/>
      <c r="J18" s="8"/>
    </row>
    <row r="19" spans="1:10" x14ac:dyDescent="0.2">
      <c r="A19" s="85" t="s">
        <v>42</v>
      </c>
      <c r="B19" s="15" t="s">
        <v>46</v>
      </c>
      <c r="C19" s="31"/>
      <c r="D19" s="25">
        <f t="shared" si="0"/>
        <v>0</v>
      </c>
      <c r="E19" s="18"/>
      <c r="F19" s="25">
        <f t="shared" si="1"/>
        <v>0</v>
      </c>
      <c r="G19" s="58">
        <f t="shared" si="2"/>
        <v>0</v>
      </c>
      <c r="H19" s="58">
        <f t="shared" si="3"/>
        <v>0</v>
      </c>
      <c r="I19" s="8"/>
      <c r="J19" s="8"/>
    </row>
    <row r="20" spans="1:10" x14ac:dyDescent="0.2">
      <c r="A20" s="86"/>
      <c r="B20" s="3" t="s">
        <v>47</v>
      </c>
      <c r="C20" s="17"/>
      <c r="D20" s="25">
        <f t="shared" si="0"/>
        <v>0</v>
      </c>
      <c r="E20" s="17"/>
      <c r="F20" s="25">
        <f t="shared" si="1"/>
        <v>0</v>
      </c>
      <c r="G20" s="58">
        <f t="shared" si="2"/>
        <v>0</v>
      </c>
      <c r="H20" s="58">
        <f t="shared" si="3"/>
        <v>0</v>
      </c>
      <c r="I20" s="8"/>
      <c r="J20" s="8"/>
    </row>
    <row r="21" spans="1:10" x14ac:dyDescent="0.2">
      <c r="A21" s="86"/>
      <c r="B21" s="3" t="s">
        <v>48</v>
      </c>
      <c r="C21" s="17"/>
      <c r="D21" s="25">
        <f t="shared" si="0"/>
        <v>0</v>
      </c>
      <c r="E21" s="17"/>
      <c r="F21" s="25">
        <f t="shared" si="1"/>
        <v>0</v>
      </c>
      <c r="G21" s="58">
        <f t="shared" si="2"/>
        <v>0</v>
      </c>
      <c r="H21" s="58">
        <f t="shared" si="3"/>
        <v>0</v>
      </c>
      <c r="I21" s="8"/>
      <c r="J21" s="8"/>
    </row>
    <row r="22" spans="1:10" x14ac:dyDescent="0.2">
      <c r="A22" s="86"/>
      <c r="B22" s="3" t="s">
        <v>49</v>
      </c>
      <c r="C22" s="17"/>
      <c r="D22" s="25">
        <f t="shared" si="0"/>
        <v>0</v>
      </c>
      <c r="E22" s="17"/>
      <c r="F22" s="25">
        <f t="shared" si="1"/>
        <v>0</v>
      </c>
      <c r="G22" s="58">
        <f t="shared" si="2"/>
        <v>0</v>
      </c>
      <c r="H22" s="58">
        <f t="shared" si="3"/>
        <v>0</v>
      </c>
      <c r="I22" s="8"/>
      <c r="J22" s="8"/>
    </row>
    <row r="23" spans="1:10" x14ac:dyDescent="0.2">
      <c r="A23" s="86"/>
      <c r="B23" s="3" t="s">
        <v>50</v>
      </c>
      <c r="C23" s="17"/>
      <c r="D23" s="25">
        <f t="shared" si="0"/>
        <v>0</v>
      </c>
      <c r="E23" s="17"/>
      <c r="F23" s="25">
        <f t="shared" si="1"/>
        <v>0</v>
      </c>
      <c r="G23" s="58">
        <f t="shared" si="2"/>
        <v>0</v>
      </c>
      <c r="H23" s="58">
        <f t="shared" si="3"/>
        <v>0</v>
      </c>
      <c r="I23" s="8"/>
      <c r="J23" s="8"/>
    </row>
    <row r="24" spans="1:10" x14ac:dyDescent="0.2">
      <c r="A24" s="86"/>
      <c r="B24" s="3" t="s">
        <v>51</v>
      </c>
      <c r="C24" s="17"/>
      <c r="D24" s="25">
        <f t="shared" si="0"/>
        <v>0</v>
      </c>
      <c r="E24" s="17"/>
      <c r="F24" s="25">
        <f t="shared" si="1"/>
        <v>0</v>
      </c>
      <c r="G24" s="58">
        <f t="shared" si="2"/>
        <v>0</v>
      </c>
      <c r="H24" s="58">
        <f t="shared" si="3"/>
        <v>0</v>
      </c>
      <c r="I24" s="8"/>
      <c r="J24" s="8"/>
    </row>
    <row r="25" spans="1:10" x14ac:dyDescent="0.2">
      <c r="A25" s="86"/>
      <c r="B25" s="3" t="s">
        <v>52</v>
      </c>
      <c r="C25" s="17"/>
      <c r="D25" s="25">
        <f t="shared" si="0"/>
        <v>0</v>
      </c>
      <c r="E25" s="17"/>
      <c r="F25" s="25">
        <f t="shared" si="1"/>
        <v>0</v>
      </c>
      <c r="G25" s="58">
        <f t="shared" si="2"/>
        <v>0</v>
      </c>
      <c r="H25" s="58">
        <f t="shared" si="3"/>
        <v>0</v>
      </c>
      <c r="I25" s="8"/>
      <c r="J25" s="8"/>
    </row>
    <row r="26" spans="1:10" x14ac:dyDescent="0.2">
      <c r="A26" s="86"/>
      <c r="B26" s="3" t="s">
        <v>53</v>
      </c>
      <c r="C26" s="17"/>
      <c r="D26" s="25">
        <f t="shared" si="0"/>
        <v>0</v>
      </c>
      <c r="E26" s="17"/>
      <c r="F26" s="25">
        <f t="shared" si="1"/>
        <v>0</v>
      </c>
      <c r="G26" s="58">
        <f t="shared" si="2"/>
        <v>0</v>
      </c>
      <c r="H26" s="58">
        <f t="shared" si="3"/>
        <v>0</v>
      </c>
      <c r="I26" s="8"/>
      <c r="J26" s="8"/>
    </row>
    <row r="27" spans="1:10" x14ac:dyDescent="0.2">
      <c r="A27" s="86"/>
      <c r="B27" s="3" t="s">
        <v>54</v>
      </c>
      <c r="C27" s="17"/>
      <c r="D27" s="25">
        <f t="shared" si="0"/>
        <v>0</v>
      </c>
      <c r="E27" s="17"/>
      <c r="F27" s="25">
        <f t="shared" si="1"/>
        <v>0</v>
      </c>
      <c r="G27" s="58">
        <f t="shared" si="2"/>
        <v>0</v>
      </c>
      <c r="H27" s="58">
        <f t="shared" si="3"/>
        <v>0</v>
      </c>
      <c r="I27" s="8"/>
      <c r="J27" s="8"/>
    </row>
    <row r="28" spans="1:10" x14ac:dyDescent="0.2">
      <c r="A28" s="86"/>
      <c r="B28" s="3" t="s">
        <v>55</v>
      </c>
      <c r="C28" s="17"/>
      <c r="D28" s="25">
        <f t="shared" si="0"/>
        <v>0</v>
      </c>
      <c r="E28" s="17"/>
      <c r="F28" s="25">
        <f t="shared" si="1"/>
        <v>0</v>
      </c>
      <c r="G28" s="58">
        <f t="shared" si="2"/>
        <v>0</v>
      </c>
      <c r="H28" s="58">
        <f t="shared" si="3"/>
        <v>0</v>
      </c>
      <c r="I28" s="8"/>
      <c r="J28" s="8"/>
    </row>
    <row r="29" spans="1:10" x14ac:dyDescent="0.2">
      <c r="A29" s="86"/>
      <c r="B29" s="3" t="s">
        <v>56</v>
      </c>
      <c r="C29" s="17"/>
      <c r="D29" s="35">
        <f t="shared" si="0"/>
        <v>0</v>
      </c>
      <c r="E29" s="59"/>
      <c r="F29" s="35">
        <f t="shared" si="1"/>
        <v>0</v>
      </c>
      <c r="G29" s="58">
        <f t="shared" si="2"/>
        <v>0</v>
      </c>
      <c r="H29" s="58">
        <f t="shared" si="3"/>
        <v>0</v>
      </c>
      <c r="I29" s="8"/>
      <c r="J29" s="8"/>
    </row>
    <row r="30" spans="1:10" ht="16" thickBot="1" x14ac:dyDescent="0.25">
      <c r="A30" s="87"/>
      <c r="B30" s="16" t="s">
        <v>57</v>
      </c>
      <c r="C30" s="32"/>
      <c r="D30" s="36">
        <f t="shared" si="0"/>
        <v>0</v>
      </c>
      <c r="E30" s="60"/>
      <c r="F30" s="36">
        <f t="shared" si="1"/>
        <v>0</v>
      </c>
      <c r="G30" s="58">
        <f t="shared" si="2"/>
        <v>0</v>
      </c>
      <c r="H30" s="58">
        <f t="shared" si="3"/>
        <v>0</v>
      </c>
      <c r="I30" s="8"/>
      <c r="J30" s="8"/>
    </row>
    <row r="31" spans="1:10" x14ac:dyDescent="0.2">
      <c r="A31" s="85" t="s">
        <v>43</v>
      </c>
      <c r="B31" s="15" t="s">
        <v>46</v>
      </c>
      <c r="C31" s="31"/>
      <c r="D31" s="25">
        <f t="shared" si="0"/>
        <v>0</v>
      </c>
      <c r="E31" s="18"/>
      <c r="F31" s="25">
        <f t="shared" si="1"/>
        <v>0</v>
      </c>
      <c r="G31" s="58">
        <f t="shared" si="2"/>
        <v>0</v>
      </c>
      <c r="H31" s="58">
        <f t="shared" si="3"/>
        <v>0</v>
      </c>
      <c r="I31" s="8"/>
      <c r="J31" s="8"/>
    </row>
    <row r="32" spans="1:10" x14ac:dyDescent="0.2">
      <c r="A32" s="86"/>
      <c r="B32" s="3" t="s">
        <v>47</v>
      </c>
      <c r="C32" s="17"/>
      <c r="D32" s="25">
        <f t="shared" si="0"/>
        <v>0</v>
      </c>
      <c r="E32" s="17"/>
      <c r="F32" s="25">
        <f t="shared" si="1"/>
        <v>0</v>
      </c>
      <c r="G32" s="58">
        <f t="shared" si="2"/>
        <v>0</v>
      </c>
      <c r="H32" s="58">
        <f t="shared" si="3"/>
        <v>0</v>
      </c>
      <c r="I32" s="8"/>
      <c r="J32" s="8"/>
    </row>
    <row r="33" spans="1:10" x14ac:dyDescent="0.2">
      <c r="A33" s="86"/>
      <c r="B33" s="3" t="s">
        <v>48</v>
      </c>
      <c r="C33" s="17"/>
      <c r="D33" s="25">
        <f t="shared" si="0"/>
        <v>0</v>
      </c>
      <c r="E33" s="17"/>
      <c r="F33" s="25">
        <f t="shared" si="1"/>
        <v>0</v>
      </c>
      <c r="G33" s="58">
        <f t="shared" si="2"/>
        <v>0</v>
      </c>
      <c r="H33" s="58">
        <f t="shared" si="3"/>
        <v>0</v>
      </c>
      <c r="I33" s="8"/>
      <c r="J33" s="8"/>
    </row>
    <row r="34" spans="1:10" x14ac:dyDescent="0.2">
      <c r="A34" s="86"/>
      <c r="B34" s="3" t="s">
        <v>49</v>
      </c>
      <c r="C34" s="17"/>
      <c r="D34" s="25">
        <f t="shared" si="0"/>
        <v>0</v>
      </c>
      <c r="E34" s="17"/>
      <c r="F34" s="25">
        <f t="shared" si="1"/>
        <v>0</v>
      </c>
      <c r="G34" s="58">
        <f t="shared" si="2"/>
        <v>0</v>
      </c>
      <c r="H34" s="58">
        <f t="shared" si="3"/>
        <v>0</v>
      </c>
      <c r="I34" s="8"/>
      <c r="J34" s="8"/>
    </row>
    <row r="35" spans="1:10" x14ac:dyDescent="0.2">
      <c r="A35" s="86"/>
      <c r="B35" s="3" t="s">
        <v>50</v>
      </c>
      <c r="C35" s="17"/>
      <c r="D35" s="25">
        <f t="shared" si="0"/>
        <v>0</v>
      </c>
      <c r="E35" s="17"/>
      <c r="F35" s="25">
        <f t="shared" si="1"/>
        <v>0</v>
      </c>
      <c r="G35" s="58">
        <f t="shared" si="2"/>
        <v>0</v>
      </c>
      <c r="H35" s="58">
        <f t="shared" si="3"/>
        <v>0</v>
      </c>
      <c r="I35" s="8"/>
      <c r="J35" s="8"/>
    </row>
    <row r="36" spans="1:10" x14ac:dyDescent="0.2">
      <c r="A36" s="86"/>
      <c r="B36" s="3" t="s">
        <v>51</v>
      </c>
      <c r="C36" s="17"/>
      <c r="D36" s="25">
        <f t="shared" si="0"/>
        <v>0</v>
      </c>
      <c r="E36" s="17"/>
      <c r="F36" s="25">
        <f t="shared" si="1"/>
        <v>0</v>
      </c>
      <c r="G36" s="58">
        <f t="shared" si="2"/>
        <v>0</v>
      </c>
      <c r="H36" s="58">
        <f t="shared" si="3"/>
        <v>0</v>
      </c>
      <c r="I36" s="8"/>
      <c r="J36" s="8"/>
    </row>
    <row r="37" spans="1:10" x14ac:dyDescent="0.2">
      <c r="A37" s="86"/>
      <c r="B37" s="3" t="s">
        <v>52</v>
      </c>
      <c r="C37" s="17"/>
      <c r="D37" s="25">
        <f t="shared" si="0"/>
        <v>0</v>
      </c>
      <c r="E37" s="17"/>
      <c r="F37" s="25">
        <f t="shared" si="1"/>
        <v>0</v>
      </c>
      <c r="G37" s="58">
        <f t="shared" si="2"/>
        <v>0</v>
      </c>
      <c r="H37" s="58">
        <f t="shared" si="3"/>
        <v>0</v>
      </c>
      <c r="I37" s="8"/>
      <c r="J37" s="8"/>
    </row>
    <row r="38" spans="1:10" x14ac:dyDescent="0.2">
      <c r="A38" s="86"/>
      <c r="B38" s="3" t="s">
        <v>53</v>
      </c>
      <c r="C38" s="17"/>
      <c r="D38" s="25">
        <f t="shared" si="0"/>
        <v>0</v>
      </c>
      <c r="E38" s="17"/>
      <c r="F38" s="25">
        <f t="shared" si="1"/>
        <v>0</v>
      </c>
      <c r="G38" s="58">
        <f t="shared" si="2"/>
        <v>0</v>
      </c>
      <c r="H38" s="58">
        <f t="shared" si="3"/>
        <v>0</v>
      </c>
      <c r="I38" s="8"/>
      <c r="J38" s="8"/>
    </row>
    <row r="39" spans="1:10" x14ac:dyDescent="0.2">
      <c r="A39" s="86"/>
      <c r="B39" s="3" t="s">
        <v>54</v>
      </c>
      <c r="C39" s="17"/>
      <c r="D39" s="25">
        <f t="shared" si="0"/>
        <v>0</v>
      </c>
      <c r="E39" s="17"/>
      <c r="F39" s="25">
        <f t="shared" si="1"/>
        <v>0</v>
      </c>
      <c r="G39" s="58">
        <f t="shared" si="2"/>
        <v>0</v>
      </c>
      <c r="H39" s="58">
        <f t="shared" si="3"/>
        <v>0</v>
      </c>
      <c r="I39" s="8"/>
      <c r="J39" s="8"/>
    </row>
    <row r="40" spans="1:10" x14ac:dyDescent="0.2">
      <c r="A40" s="86"/>
      <c r="B40" s="3" t="s">
        <v>55</v>
      </c>
      <c r="C40" s="17"/>
      <c r="D40" s="25">
        <f t="shared" si="0"/>
        <v>0</v>
      </c>
      <c r="E40" s="17"/>
      <c r="F40" s="25">
        <f t="shared" si="1"/>
        <v>0</v>
      </c>
      <c r="G40" s="58">
        <f t="shared" si="2"/>
        <v>0</v>
      </c>
      <c r="H40" s="58">
        <f t="shared" si="3"/>
        <v>0</v>
      </c>
      <c r="I40" s="8"/>
      <c r="J40" s="8"/>
    </row>
    <row r="41" spans="1:10" x14ac:dyDescent="0.2">
      <c r="A41" s="86"/>
      <c r="B41" s="3" t="s">
        <v>56</v>
      </c>
      <c r="C41" s="17"/>
      <c r="D41" s="25">
        <f t="shared" si="0"/>
        <v>0</v>
      </c>
      <c r="E41" s="17"/>
      <c r="F41" s="25">
        <f t="shared" si="1"/>
        <v>0</v>
      </c>
      <c r="G41" s="58">
        <f t="shared" si="2"/>
        <v>0</v>
      </c>
      <c r="H41" s="58">
        <f t="shared" si="3"/>
        <v>0</v>
      </c>
      <c r="I41" s="8"/>
      <c r="J41" s="8"/>
    </row>
    <row r="42" spans="1:10" ht="16" thickBot="1" x14ac:dyDescent="0.25">
      <c r="A42" s="87"/>
      <c r="B42" s="16" t="s">
        <v>57</v>
      </c>
      <c r="C42" s="32"/>
      <c r="D42" s="25">
        <f t="shared" si="0"/>
        <v>0</v>
      </c>
      <c r="E42" s="32"/>
      <c r="F42" s="25">
        <f t="shared" si="1"/>
        <v>0</v>
      </c>
      <c r="G42" s="58">
        <f t="shared" si="2"/>
        <v>0</v>
      </c>
      <c r="H42" s="58">
        <f t="shared" si="3"/>
        <v>0</v>
      </c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</sheetData>
  <mergeCells count="3">
    <mergeCell ref="A19:A30"/>
    <mergeCell ref="A7:A18"/>
    <mergeCell ref="A31:A42"/>
  </mergeCells>
  <pageMargins left="0.7" right="0.7" top="0.75" bottom="0.75" header="0.3" footer="0.3"/>
  <pageSetup paperSize="9" scale="65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CEAB-40DF-44D0-8AB8-B2089D3EDA63}">
  <sheetPr>
    <pageSetUpPr fitToPage="1"/>
  </sheetPr>
  <dimension ref="A1:N50"/>
  <sheetViews>
    <sheetView zoomScale="80" zoomScaleNormal="80" workbookViewId="0">
      <selection activeCell="H7" sqref="H7"/>
    </sheetView>
  </sheetViews>
  <sheetFormatPr baseColWidth="10" defaultColWidth="8.83203125" defaultRowHeight="15" x14ac:dyDescent="0.2"/>
  <cols>
    <col min="2" max="2" width="10.5" customWidth="1"/>
    <col min="3" max="3" width="32.5" bestFit="1" customWidth="1"/>
    <col min="5" max="5" width="15.5" customWidth="1"/>
    <col min="6" max="6" width="15.33203125" customWidth="1"/>
    <col min="7" max="7" width="16.5" customWidth="1"/>
    <col min="8" max="8" width="11.5" bestFit="1" customWidth="1"/>
    <col min="9" max="9" width="11.1640625" customWidth="1"/>
    <col min="10" max="10" width="10.83203125" customWidth="1"/>
    <col min="11" max="11" width="11.5" customWidth="1"/>
  </cols>
  <sheetData>
    <row r="1" spans="1:14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21" thickBot="1" x14ac:dyDescent="0.3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6" thickTop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48" customHeight="1" thickBot="1" x14ac:dyDescent="0.25">
      <c r="A5" s="8"/>
      <c r="B5" s="26"/>
      <c r="C5" s="27" t="s">
        <v>18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">
      <c r="A6" s="85" t="s">
        <v>41</v>
      </c>
      <c r="B6" s="15" t="s">
        <v>46</v>
      </c>
      <c r="C6" s="18"/>
      <c r="D6" s="8"/>
      <c r="E6" s="3" t="s">
        <v>19</v>
      </c>
      <c r="F6" s="3"/>
      <c r="G6" s="3"/>
      <c r="H6" s="3">
        <f>'Головна сторінка'!B19</f>
        <v>0</v>
      </c>
      <c r="I6" s="3" t="str">
        <f>A6</f>
        <v>Рік 1</v>
      </c>
      <c r="J6" s="3" t="str">
        <f>A18</f>
        <v>Рік 2</v>
      </c>
      <c r="K6" s="3" t="str">
        <f>A30</f>
        <v>Рік 3</v>
      </c>
      <c r="L6" s="8"/>
      <c r="M6" s="8"/>
      <c r="N6" s="8"/>
    </row>
    <row r="7" spans="1:14" x14ac:dyDescent="0.2">
      <c r="A7" s="86"/>
      <c r="B7" s="3" t="s">
        <v>47</v>
      </c>
      <c r="C7" s="17"/>
      <c r="D7" s="8"/>
      <c r="E7" s="88" t="s">
        <v>20</v>
      </c>
      <c r="F7" s="89"/>
      <c r="G7" s="90"/>
      <c r="H7" s="14">
        <f>'Головна сторінка'!B15</f>
        <v>0</v>
      </c>
      <c r="I7" s="14">
        <f>SUM(C6:C17)</f>
        <v>0</v>
      </c>
      <c r="J7" s="14">
        <f>SUM(C18:C29)</f>
        <v>0</v>
      </c>
      <c r="K7" s="14">
        <f>SUM(C30:C41)</f>
        <v>0</v>
      </c>
      <c r="L7" s="8"/>
      <c r="M7" s="8"/>
      <c r="N7" s="8"/>
    </row>
    <row r="8" spans="1:14" x14ac:dyDescent="0.2">
      <c r="A8" s="86"/>
      <c r="B8" s="3" t="s">
        <v>48</v>
      </c>
      <c r="C8" s="17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">
      <c r="A9" s="86"/>
      <c r="B9" s="3" t="s">
        <v>49</v>
      </c>
      <c r="C9" s="17"/>
      <c r="D9" s="8"/>
      <c r="E9" s="29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">
      <c r="A10" s="86"/>
      <c r="B10" s="3" t="s">
        <v>50</v>
      </c>
      <c r="C10" s="17"/>
      <c r="D10" s="8"/>
      <c r="E10" s="9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">
      <c r="A11" s="86"/>
      <c r="B11" s="3" t="s">
        <v>51</v>
      </c>
      <c r="C11" s="17"/>
      <c r="D11" s="8"/>
      <c r="E11" s="9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">
      <c r="A12" s="86"/>
      <c r="B12" s="3" t="s">
        <v>52</v>
      </c>
      <c r="C12" s="2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">
      <c r="A13" s="86"/>
      <c r="B13" s="3" t="s">
        <v>53</v>
      </c>
      <c r="C13" s="1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86"/>
      <c r="B14" s="3" t="s">
        <v>54</v>
      </c>
      <c r="C14" s="1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6"/>
      <c r="B15" s="3" t="s">
        <v>55</v>
      </c>
      <c r="C15" s="1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6"/>
      <c r="B16" s="3" t="s">
        <v>56</v>
      </c>
      <c r="C16" s="40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6" thickBot="1" x14ac:dyDescent="0.25">
      <c r="A17" s="87"/>
      <c r="B17" s="16" t="s">
        <v>57</v>
      </c>
      <c r="C17" s="41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5" t="s">
        <v>42</v>
      </c>
      <c r="B18" s="15" t="s">
        <v>46</v>
      </c>
      <c r="C18" s="1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6"/>
      <c r="B19" s="3" t="s">
        <v>47</v>
      </c>
      <c r="C19" s="1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6"/>
      <c r="B20" s="3" t="s">
        <v>48</v>
      </c>
      <c r="C20" s="1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6"/>
      <c r="B21" s="3" t="s">
        <v>49</v>
      </c>
      <c r="C21" s="1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6"/>
      <c r="B22" s="3" t="s">
        <v>50</v>
      </c>
      <c r="C22" s="1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6"/>
      <c r="B23" s="3" t="s">
        <v>51</v>
      </c>
      <c r="C23" s="1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6"/>
      <c r="B24" s="3" t="s">
        <v>52</v>
      </c>
      <c r="C24" s="1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6"/>
      <c r="B25" s="3" t="s">
        <v>53</v>
      </c>
      <c r="C25" s="1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6"/>
      <c r="B26" s="3" t="s">
        <v>54</v>
      </c>
      <c r="C26" s="1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6"/>
      <c r="B27" s="3" t="s">
        <v>55</v>
      </c>
      <c r="C27" s="1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6"/>
      <c r="B28" s="3" t="s">
        <v>56</v>
      </c>
      <c r="C28" s="1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thickBot="1" x14ac:dyDescent="0.25">
      <c r="A29" s="87"/>
      <c r="B29" s="16" t="s">
        <v>57</v>
      </c>
      <c r="C29" s="32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5" t="s">
        <v>43</v>
      </c>
      <c r="B30" s="15" t="s">
        <v>46</v>
      </c>
      <c r="C30" s="6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6"/>
      <c r="B31" s="3" t="s">
        <v>47</v>
      </c>
      <c r="C31" s="70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6"/>
      <c r="B32" s="3" t="s">
        <v>48</v>
      </c>
      <c r="C32" s="70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6"/>
      <c r="B33" s="3" t="s">
        <v>49</v>
      </c>
      <c r="C33" s="70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6"/>
      <c r="B34" s="3" t="s">
        <v>50</v>
      </c>
      <c r="C34" s="70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6"/>
      <c r="B35" s="3" t="s">
        <v>51</v>
      </c>
      <c r="C35" s="70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6"/>
      <c r="B36" s="3" t="s">
        <v>52</v>
      </c>
      <c r="C36" s="7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6"/>
      <c r="B37" s="3" t="s">
        <v>53</v>
      </c>
      <c r="C37" s="70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6"/>
      <c r="B38" s="3" t="s">
        <v>54</v>
      </c>
      <c r="C38" s="70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6"/>
      <c r="B39" s="3" t="s">
        <v>55</v>
      </c>
      <c r="C39" s="7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6"/>
      <c r="B40" s="3" t="s">
        <v>56</v>
      </c>
      <c r="C40" s="7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6" thickBot="1" x14ac:dyDescent="0.25">
      <c r="A41" s="87"/>
      <c r="B41" s="16" t="s">
        <v>57</v>
      </c>
      <c r="C41" s="71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</sheetData>
  <mergeCells count="4">
    <mergeCell ref="A6:A17"/>
    <mergeCell ref="A18:A29"/>
    <mergeCell ref="E7:G7"/>
    <mergeCell ref="A30:A41"/>
  </mergeCells>
  <pageMargins left="0.7" right="0.7" top="0.75" bottom="0.75" header="0.3" footer="0.3"/>
  <pageSetup paperSize="9" scale="65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2E91-A295-4E6B-B547-4B02215EBF62}">
  <sheetPr>
    <pageSetUpPr fitToPage="1"/>
  </sheetPr>
  <dimension ref="A1:P53"/>
  <sheetViews>
    <sheetView workbookViewId="0">
      <selection activeCell="F21" sqref="F21"/>
    </sheetView>
  </sheetViews>
  <sheetFormatPr baseColWidth="10" defaultColWidth="8.83203125" defaultRowHeight="15" x14ac:dyDescent="0.2"/>
  <cols>
    <col min="1" max="1" width="39.1640625" bestFit="1" customWidth="1"/>
    <col min="2" max="2" width="10" customWidth="1"/>
    <col min="3" max="3" width="10.1640625" customWidth="1"/>
    <col min="4" max="4" width="10.33203125" customWidth="1"/>
    <col min="6" max="6" width="8.6640625"/>
    <col min="7" max="7" width="32" bestFit="1" customWidth="1"/>
    <col min="8" max="8" width="10.5" customWidth="1"/>
    <col min="11" max="11" width="7.1640625" style="8" hidden="1" customWidth="1"/>
    <col min="12" max="12" width="5.33203125" style="8" hidden="1" customWidth="1"/>
    <col min="13" max="13" width="5.83203125" style="8" hidden="1" customWidth="1"/>
    <col min="14" max="16" width="8.6640625"/>
  </cols>
  <sheetData>
    <row r="1" spans="1:16" ht="21" thickBot="1" x14ac:dyDescent="0.3">
      <c r="A1" s="2" t="s">
        <v>21</v>
      </c>
      <c r="B1" s="2"/>
      <c r="C1" s="2"/>
      <c r="D1" s="2"/>
      <c r="E1" s="2"/>
      <c r="F1" s="72"/>
      <c r="G1" s="2"/>
      <c r="H1" s="2"/>
      <c r="I1" s="2"/>
      <c r="J1" s="2"/>
      <c r="K1" s="2"/>
      <c r="L1" s="2"/>
      <c r="M1" s="2"/>
      <c r="N1" s="72"/>
      <c r="O1" s="72"/>
      <c r="P1" s="72"/>
    </row>
    <row r="2" spans="1:16" ht="16" thickTop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6" thickBot="1" x14ac:dyDescent="0.25">
      <c r="A4" s="37" t="s">
        <v>22</v>
      </c>
      <c r="B4" s="37">
        <f>'Головна сторінка'!B19</f>
        <v>0</v>
      </c>
      <c r="C4" s="37">
        <f>B4+1</f>
        <v>1</v>
      </c>
      <c r="D4" s="37">
        <f t="shared" ref="D4:E4" si="0">C4+1</f>
        <v>2</v>
      </c>
      <c r="E4" s="37">
        <f t="shared" si="0"/>
        <v>3</v>
      </c>
      <c r="F4" s="73"/>
      <c r="G4" s="37" t="s">
        <v>23</v>
      </c>
      <c r="H4" s="37" t="s">
        <v>58</v>
      </c>
      <c r="I4" s="37" t="s">
        <v>59</v>
      </c>
      <c r="J4" s="37" t="s">
        <v>60</v>
      </c>
      <c r="M4" s="1"/>
      <c r="N4" s="73"/>
      <c r="O4" s="73"/>
      <c r="P4" s="73"/>
    </row>
    <row r="5" spans="1:16" x14ac:dyDescent="0.2">
      <c r="A5" s="55" t="s">
        <v>24</v>
      </c>
      <c r="B5" s="53">
        <f>'Головна сторінка'!B13</f>
        <v>0</v>
      </c>
      <c r="C5" s="54">
        <f>SUM('Показання лічильника'!D7:D18)</f>
        <v>0</v>
      </c>
      <c r="D5" s="53">
        <f>SUM('Показання лічильника'!D19:D30)</f>
        <v>0</v>
      </c>
      <c r="E5" s="53">
        <f>SUM('Показання лічильника'!D31:D42)</f>
        <v>0</v>
      </c>
      <c r="F5" s="74"/>
      <c r="G5" s="55" t="s">
        <v>25</v>
      </c>
      <c r="H5" s="63" t="e">
        <f t="shared" ref="H5:H6" si="1">IF(K5=-100%,0,K5)</f>
        <v>#DIV/0!</v>
      </c>
      <c r="I5" s="63" t="e">
        <f t="shared" ref="I5:J6" si="2">IF(L5=-100%,0,L5)</f>
        <v>#DIV/0!</v>
      </c>
      <c r="J5" s="63" t="e">
        <f t="shared" si="2"/>
        <v>#DIV/0!</v>
      </c>
      <c r="K5" s="62" t="e">
        <f t="shared" ref="K5:L7" si="3">(C5-B5)/B5</f>
        <v>#DIV/0!</v>
      </c>
      <c r="L5" s="62" t="e">
        <f t="shared" si="3"/>
        <v>#DIV/0!</v>
      </c>
      <c r="M5" s="62" t="e">
        <f>(E5-D5)/D5</f>
        <v>#DIV/0!</v>
      </c>
      <c r="N5" s="73"/>
      <c r="O5" s="73"/>
      <c r="P5" s="73"/>
    </row>
    <row r="6" spans="1:16" ht="16" thickBot="1" x14ac:dyDescent="0.25">
      <c r="A6" s="52" t="s">
        <v>61</v>
      </c>
      <c r="B6" s="38">
        <v>0</v>
      </c>
      <c r="C6" s="39">
        <f>'Виробництво ел.ен PV'!I7</f>
        <v>0</v>
      </c>
      <c r="D6" s="39">
        <f>'Виробництво ел.ен PV'!J7</f>
        <v>0</v>
      </c>
      <c r="E6" s="39">
        <f>'Виробництво ел.ен PV'!K7</f>
        <v>0</v>
      </c>
      <c r="F6" s="74"/>
      <c r="G6" s="52" t="s">
        <v>61</v>
      </c>
      <c r="H6" s="64" t="e">
        <f t="shared" si="1"/>
        <v>#DIV/0!</v>
      </c>
      <c r="I6" s="64" t="e">
        <f t="shared" si="2"/>
        <v>#DIV/0!</v>
      </c>
      <c r="J6" s="64" t="e">
        <f t="shared" si="2"/>
        <v>#DIV/0!</v>
      </c>
      <c r="K6" s="62" t="e">
        <f t="shared" si="3"/>
        <v>#DIV/0!</v>
      </c>
      <c r="L6" s="62" t="e">
        <f t="shared" si="3"/>
        <v>#DIV/0!</v>
      </c>
      <c r="M6" s="62" t="e">
        <f>(E6-D6)/D6</f>
        <v>#DIV/0!</v>
      </c>
      <c r="N6" s="73"/>
      <c r="O6" s="73"/>
      <c r="P6" s="73"/>
    </row>
    <row r="7" spans="1:16" ht="16" thickBot="1" x14ac:dyDescent="0.25">
      <c r="A7" s="56" t="s">
        <v>62</v>
      </c>
      <c r="B7" s="66">
        <f>SUM(B5:B6)</f>
        <v>0</v>
      </c>
      <c r="C7" s="66">
        <f t="shared" ref="C7:E7" si="4">SUM(C5:C6)</f>
        <v>0</v>
      </c>
      <c r="D7" s="66">
        <f t="shared" si="4"/>
        <v>0</v>
      </c>
      <c r="E7" s="66">
        <f t="shared" si="4"/>
        <v>0</v>
      </c>
      <c r="F7" s="74"/>
      <c r="G7" s="65" t="s">
        <v>62</v>
      </c>
      <c r="H7" s="57" t="e">
        <f>IF(K7=-100%,0,K7)</f>
        <v>#DIV/0!</v>
      </c>
      <c r="I7" s="57" t="e">
        <f>IF(L7=-100%,0,L7)</f>
        <v>#DIV/0!</v>
      </c>
      <c r="J7" s="68" t="e">
        <f>IF(M7=-100%,0,M7)</f>
        <v>#DIV/0!</v>
      </c>
      <c r="K7" s="62" t="e">
        <f t="shared" si="3"/>
        <v>#DIV/0!</v>
      </c>
      <c r="L7" s="62" t="e">
        <f t="shared" si="3"/>
        <v>#DIV/0!</v>
      </c>
      <c r="M7" s="67" t="e">
        <f>(E7-D7)/D7</f>
        <v>#DIV/0!</v>
      </c>
      <c r="N7" s="73"/>
      <c r="O7" s="73"/>
      <c r="P7" s="73"/>
    </row>
    <row r="8" spans="1:16" x14ac:dyDescent="0.2">
      <c r="A8" s="73"/>
      <c r="B8" s="82"/>
      <c r="C8" s="82"/>
      <c r="D8" s="73"/>
      <c r="E8" s="73"/>
      <c r="F8" s="73"/>
      <c r="G8" s="73"/>
      <c r="H8" s="73"/>
      <c r="I8" s="73"/>
      <c r="J8" s="73"/>
      <c r="K8" s="73"/>
      <c r="L8" s="73"/>
      <c r="M8" s="83"/>
      <c r="N8" s="73"/>
      <c r="O8" s="73"/>
      <c r="P8" s="73"/>
    </row>
    <row r="9" spans="1:16" x14ac:dyDescent="0.2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83"/>
      <c r="N9" s="73"/>
      <c r="O9" s="73"/>
      <c r="P9" s="73"/>
    </row>
    <row r="10" spans="1:16" ht="16" thickBot="1" x14ac:dyDescent="0.25">
      <c r="A10" s="37" t="s">
        <v>26</v>
      </c>
      <c r="B10" s="37">
        <f>B4</f>
        <v>0</v>
      </c>
      <c r="C10" s="37">
        <f>B10+1</f>
        <v>1</v>
      </c>
      <c r="D10" s="37">
        <f t="shared" ref="D10:E10" si="5">C10+1</f>
        <v>2</v>
      </c>
      <c r="E10" s="37">
        <f t="shared" si="5"/>
        <v>3</v>
      </c>
      <c r="F10" s="73"/>
      <c r="G10" s="37" t="s">
        <v>27</v>
      </c>
      <c r="H10" s="37" t="s">
        <v>58</v>
      </c>
      <c r="I10" s="37" t="s">
        <v>59</v>
      </c>
      <c r="J10" s="37" t="s">
        <v>60</v>
      </c>
      <c r="M10" s="62"/>
      <c r="N10" s="73"/>
      <c r="O10" s="73"/>
      <c r="P10" s="73"/>
    </row>
    <row r="11" spans="1:16" ht="16" thickBot="1" x14ac:dyDescent="0.25">
      <c r="A11" s="52" t="s">
        <v>63</v>
      </c>
      <c r="B11" s="38">
        <f>'Головна сторінка'!B17</f>
        <v>0</v>
      </c>
      <c r="C11" s="39">
        <f>SUM('Показання лічильника'!F7:F18)</f>
        <v>0</v>
      </c>
      <c r="D11" s="38">
        <f>SUM('Показання лічильника'!F19:F30)</f>
        <v>0</v>
      </c>
      <c r="E11" s="38">
        <f>SUM('Показання лічильника'!F31:F42)</f>
        <v>0</v>
      </c>
      <c r="F11" s="73"/>
      <c r="G11" s="56" t="s">
        <v>63</v>
      </c>
      <c r="H11" s="57" t="e">
        <f>IF(K11=-100%,0,K11)</f>
        <v>#DIV/0!</v>
      </c>
      <c r="I11" s="57" t="e">
        <f>IF(L11=-100%,0,L11)</f>
        <v>#DIV/0!</v>
      </c>
      <c r="J11" s="57" t="e">
        <f>IF(M11=-100%,0,M11)</f>
        <v>#DIV/0!</v>
      </c>
      <c r="K11" s="62" t="e">
        <f t="shared" ref="K11:L11" si="6">(C11-B11)/B11</f>
        <v>#DIV/0!</v>
      </c>
      <c r="L11" s="62" t="e">
        <f t="shared" si="6"/>
        <v>#DIV/0!</v>
      </c>
      <c r="M11" s="62" t="e">
        <f>(E11-D11)/D11</f>
        <v>#DIV/0!</v>
      </c>
      <c r="N11" s="73"/>
      <c r="O11" s="73"/>
      <c r="P11" s="73"/>
    </row>
    <row r="12" spans="1:16" x14ac:dyDescent="0.2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spans="1:16" ht="16" thickBot="1" x14ac:dyDescent="0.25">
      <c r="A14" s="75" t="s">
        <v>28</v>
      </c>
      <c r="B14" s="75">
        <f>B4</f>
        <v>0</v>
      </c>
      <c r="C14" s="75">
        <f>B14+1</f>
        <v>1</v>
      </c>
      <c r="D14" s="75">
        <f t="shared" ref="D14:E14" si="7">C14+1</f>
        <v>2</v>
      </c>
      <c r="E14" s="75">
        <f t="shared" si="7"/>
        <v>3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x14ac:dyDescent="0.2">
      <c r="A15" s="76" t="s">
        <v>29</v>
      </c>
      <c r="B15" s="77">
        <f>B7</f>
        <v>0</v>
      </c>
      <c r="C15" s="77">
        <f t="shared" ref="C15:E15" si="8">C7</f>
        <v>0</v>
      </c>
      <c r="D15" s="77">
        <f t="shared" si="8"/>
        <v>0</v>
      </c>
      <c r="E15" s="77">
        <f t="shared" si="8"/>
        <v>0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</row>
    <row r="16" spans="1:16" ht="16" thickBot="1" x14ac:dyDescent="0.25">
      <c r="A16" s="78" t="s">
        <v>63</v>
      </c>
      <c r="B16" s="79">
        <f>B11</f>
        <v>0</v>
      </c>
      <c r="C16" s="79">
        <f t="shared" ref="C16:E16" si="9">C11</f>
        <v>0</v>
      </c>
      <c r="D16" s="79">
        <f t="shared" si="9"/>
        <v>0</v>
      </c>
      <c r="E16" s="79">
        <f t="shared" si="9"/>
        <v>0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1:16" ht="16" thickBot="1" x14ac:dyDescent="0.25">
      <c r="A17" s="80" t="s">
        <v>62</v>
      </c>
      <c r="B17" s="81">
        <f>SUM(B15:B16)</f>
        <v>0</v>
      </c>
      <c r="C17" s="81">
        <f t="shared" ref="C17" si="10">SUM(C15:C16)</f>
        <v>0</v>
      </c>
      <c r="D17" s="81">
        <f t="shared" ref="D17" si="11">SUM(D15:D16)</f>
        <v>0</v>
      </c>
      <c r="E17" s="81">
        <f t="shared" ref="E17" si="12">SUM(E15:E16)</f>
        <v>0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6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spans="1:16" ht="16" thickBot="1" x14ac:dyDescent="0.25">
      <c r="A19" s="75" t="s">
        <v>30</v>
      </c>
      <c r="B19" s="75">
        <f>B4</f>
        <v>0</v>
      </c>
      <c r="C19" s="75">
        <f>B19+1</f>
        <v>1</v>
      </c>
      <c r="D19" s="75">
        <f t="shared" ref="D19:E19" si="13">C19+1</f>
        <v>2</v>
      </c>
      <c r="E19" s="75">
        <f t="shared" si="13"/>
        <v>3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spans="1:16" ht="16" thickBot="1" x14ac:dyDescent="0.25">
      <c r="A20" s="75"/>
      <c r="B20" s="79" t="e">
        <f>B17/'Головна сторінка'!$B$9</f>
        <v>#DIV/0!</v>
      </c>
      <c r="C20" s="79" t="e">
        <f>C17/'Головна сторінка'!$B$9</f>
        <v>#DIV/0!</v>
      </c>
      <c r="D20" s="79" t="e">
        <f>D17/'Головна сторінка'!$B$9</f>
        <v>#DIV/0!</v>
      </c>
      <c r="E20" s="79" t="e">
        <f>E17/'Головна сторінка'!$B$9</f>
        <v>#DIV/0!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</row>
    <row r="21" spans="1:16" x14ac:dyDescent="0.2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</row>
    <row r="22" spans="1:16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</row>
    <row r="23" spans="1:16" x14ac:dyDescent="0.2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</row>
    <row r="24" spans="1:16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</row>
    <row r="25" spans="1:16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</row>
    <row r="26" spans="1:16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16" x14ac:dyDescent="0.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16" x14ac:dyDescent="0.2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16" x14ac:dyDescent="0.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16" x14ac:dyDescent="0.2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16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16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1:16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1:16" x14ac:dyDescent="0.2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1:16" x14ac:dyDescent="0.2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6" x14ac:dyDescent="0.2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16" x14ac:dyDescent="0.2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16" x14ac:dyDescent="0.2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1:16" x14ac:dyDescent="0.2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6" x14ac:dyDescent="0.2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16" x14ac:dyDescent="0.2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16" x14ac:dyDescent="0.2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16" x14ac:dyDescent="0.2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2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1:16" x14ac:dyDescent="0.2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1:16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1:16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1:16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1:16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1:16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1:16" x14ac:dyDescent="0.2">
      <c r="K51"/>
      <c r="L51"/>
      <c r="M51"/>
    </row>
    <row r="52" spans="1:16" x14ac:dyDescent="0.2">
      <c r="K52"/>
      <c r="L52"/>
      <c r="M52"/>
    </row>
    <row r="53" spans="1:16" x14ac:dyDescent="0.2">
      <c r="K53"/>
      <c r="L53"/>
      <c r="M53"/>
    </row>
  </sheetData>
  <pageMargins left="0.7" right="0.7" top="0.75" bottom="0.75" header="0.3" footer="0.3"/>
  <pageSetup paperSize="9" scale="67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5660-22B8-4AC1-B439-9434CA82A9CE}">
  <dimension ref="A1:T80"/>
  <sheetViews>
    <sheetView tabSelected="1" zoomScale="90" zoomScaleNormal="90" workbookViewId="0">
      <selection activeCell="A10" sqref="A10"/>
    </sheetView>
  </sheetViews>
  <sheetFormatPr baseColWidth="10" defaultColWidth="8.83203125" defaultRowHeight="15" x14ac:dyDescent="0.2"/>
  <cols>
    <col min="1" max="1" width="19.5" customWidth="1"/>
    <col min="2" max="2" width="20.83203125" customWidth="1"/>
    <col min="3" max="3" width="16.1640625" customWidth="1"/>
    <col min="4" max="4" width="10.83203125" customWidth="1"/>
    <col min="6" max="6" width="9.5" customWidth="1"/>
    <col min="7" max="8" width="11.6640625" bestFit="1" customWidth="1"/>
    <col min="9" max="9" width="13" bestFit="1" customWidth="1"/>
    <col min="10" max="10" width="9.83203125" customWidth="1"/>
    <col min="11" max="11" width="8.83203125" customWidth="1"/>
    <col min="12" max="12" width="39.83203125" customWidth="1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1" thickBot="1" x14ac:dyDescent="0.3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" thickTop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13">
        <f>'Головна сторінка'!B19</f>
        <v>0</v>
      </c>
      <c r="H4" s="13">
        <f>G4+1</f>
        <v>1</v>
      </c>
      <c r="I4" s="13">
        <f t="shared" ref="I4:J4" si="0">H4+1</f>
        <v>2</v>
      </c>
      <c r="J4" s="13">
        <f t="shared" si="0"/>
        <v>3</v>
      </c>
      <c r="K4" s="8"/>
      <c r="L4" s="8"/>
      <c r="M4" s="13">
        <f>G4</f>
        <v>0</v>
      </c>
      <c r="N4" s="13">
        <f t="shared" ref="N4:P4" si="1">H4</f>
        <v>1</v>
      </c>
      <c r="O4" s="13">
        <f t="shared" si="1"/>
        <v>2</v>
      </c>
      <c r="P4" s="13">
        <f t="shared" si="1"/>
        <v>3</v>
      </c>
      <c r="Q4" s="8"/>
      <c r="R4" s="8"/>
      <c r="S4" s="8"/>
      <c r="T4" s="8"/>
    </row>
    <row r="5" spans="1:20" ht="16" x14ac:dyDescent="0.2">
      <c r="A5" s="23" t="s">
        <v>32</v>
      </c>
      <c r="B5" s="33">
        <f>'Головна сторінка'!B5</f>
        <v>0</v>
      </c>
      <c r="C5" s="8"/>
      <c r="D5" s="23" t="s">
        <v>33</v>
      </c>
      <c r="E5" s="8"/>
      <c r="F5" s="8"/>
      <c r="G5" s="14">
        <f>Аналіз!B17</f>
        <v>0</v>
      </c>
      <c r="H5" s="14">
        <f>Аналіз!C17</f>
        <v>0</v>
      </c>
      <c r="I5" s="14">
        <f>Аналіз!D17</f>
        <v>0</v>
      </c>
      <c r="J5" s="14">
        <f>Аналіз!E17</f>
        <v>0</v>
      </c>
      <c r="K5" s="8"/>
      <c r="L5" s="23" t="s">
        <v>34</v>
      </c>
      <c r="M5" s="14" t="e">
        <f>G5/'Головна сторінка'!$B$9</f>
        <v>#DIV/0!</v>
      </c>
      <c r="N5" s="14" t="e">
        <f>H5/'Головна сторінка'!$B$9</f>
        <v>#DIV/0!</v>
      </c>
      <c r="O5" s="14" t="e">
        <f>I5/'Головна сторінка'!$B$9</f>
        <v>#DIV/0!</v>
      </c>
      <c r="P5" s="14" t="e">
        <f>J5/'Головна сторінка'!$B$9</f>
        <v>#DIV/0!</v>
      </c>
      <c r="Q5" s="8"/>
      <c r="R5" s="8"/>
      <c r="S5" s="8"/>
      <c r="T5" s="8"/>
    </row>
    <row r="6" spans="1:20" ht="16" x14ac:dyDescent="0.2">
      <c r="A6" s="23"/>
      <c r="B6" s="23"/>
      <c r="C6" s="8"/>
      <c r="D6" s="23"/>
      <c r="E6" s="8"/>
      <c r="F6" s="8"/>
      <c r="G6" s="8"/>
      <c r="H6" s="8"/>
      <c r="I6" s="8"/>
      <c r="J6" s="8"/>
      <c r="K6" s="8"/>
      <c r="L6" s="23"/>
      <c r="M6" s="28">
        <v>150</v>
      </c>
      <c r="N6" s="28">
        <v>150</v>
      </c>
      <c r="O6" s="28">
        <v>150</v>
      </c>
      <c r="P6" s="8"/>
      <c r="Q6" s="8"/>
      <c r="R6" s="8"/>
      <c r="S6" s="8"/>
      <c r="T6" s="8"/>
    </row>
    <row r="7" spans="1:20" ht="16" x14ac:dyDescent="0.2">
      <c r="A7" s="23"/>
      <c r="B7" s="23"/>
      <c r="C7" s="23"/>
      <c r="D7" s="34"/>
      <c r="E7" s="8"/>
      <c r="F7" s="8"/>
      <c r="G7" s="8"/>
      <c r="H7" s="8"/>
      <c r="I7" s="8"/>
      <c r="J7" s="8"/>
      <c r="K7" s="8"/>
      <c r="L7" s="23"/>
      <c r="M7" s="28">
        <v>150</v>
      </c>
      <c r="N7" s="28">
        <v>150</v>
      </c>
      <c r="O7" s="28">
        <v>150</v>
      </c>
      <c r="P7" s="8"/>
      <c r="Q7" s="8"/>
      <c r="R7" s="8"/>
      <c r="S7" s="8"/>
      <c r="T7" s="8"/>
    </row>
    <row r="8" spans="1:20" ht="16" thickBo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28">
        <v>150</v>
      </c>
      <c r="N8" s="28">
        <v>150</v>
      </c>
      <c r="O8" s="28">
        <v>150</v>
      </c>
      <c r="P8" s="28">
        <v>150</v>
      </c>
      <c r="Q8" s="8"/>
      <c r="R8" s="8"/>
      <c r="S8" s="8"/>
      <c r="T8" s="8"/>
    </row>
    <row r="9" spans="1:20" ht="18" thickTop="1" thickBot="1" x14ac:dyDescent="0.25">
      <c r="A9" s="8"/>
      <c r="B9" s="11" t="s">
        <v>35</v>
      </c>
      <c r="C9" s="10"/>
      <c r="D9" s="10"/>
      <c r="E9" s="8"/>
      <c r="F9" s="8"/>
      <c r="G9" s="8"/>
      <c r="H9" s="8"/>
      <c r="I9" s="8"/>
      <c r="J9" s="8"/>
      <c r="K9" s="91" t="s">
        <v>36</v>
      </c>
      <c r="L9" s="92"/>
      <c r="M9" s="93"/>
      <c r="N9" s="8"/>
      <c r="O9" s="8"/>
      <c r="P9" s="8"/>
      <c r="Q9" s="8"/>
      <c r="R9" s="8"/>
      <c r="S9" s="8"/>
      <c r="T9" s="8"/>
    </row>
    <row r="10" spans="1:20" ht="16" thickTop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6" thickBo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8" thickTop="1" thickBot="1" x14ac:dyDescent="0.25">
      <c r="A31" s="8"/>
      <c r="B31" s="11" t="s">
        <v>37</v>
      </c>
      <c r="C31" s="10"/>
      <c r="D31" s="10"/>
      <c r="E31" s="8"/>
      <c r="F31" s="8"/>
      <c r="G31" s="8"/>
      <c r="H31" s="8"/>
      <c r="I31" s="8"/>
      <c r="J31" s="8"/>
      <c r="K31" s="11" t="s">
        <v>38</v>
      </c>
      <c r="L31" s="10"/>
      <c r="M31" s="8"/>
      <c r="N31" s="8"/>
      <c r="O31" s="8"/>
      <c r="P31" s="8"/>
      <c r="Q31" s="8"/>
      <c r="R31" s="8"/>
      <c r="S31" s="8"/>
      <c r="T31" s="8"/>
    </row>
    <row r="32" spans="1:20" ht="16" thickTop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" thickBo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8" thickTop="1" thickBot="1" x14ac:dyDescent="0.25">
      <c r="A52" s="8"/>
      <c r="B52" s="11" t="s">
        <v>39</v>
      </c>
      <c r="C52" s="11"/>
      <c r="D52" s="11"/>
      <c r="E52" s="8"/>
      <c r="F52" s="8"/>
      <c r="G52" s="8"/>
      <c r="H52" s="8"/>
      <c r="I52" s="8"/>
      <c r="J52" s="8"/>
      <c r="K52" s="11" t="s">
        <v>40</v>
      </c>
      <c r="L52" s="11"/>
      <c r="M52" s="8"/>
      <c r="N52" s="8"/>
      <c r="O52" s="8"/>
      <c r="P52" s="8"/>
      <c r="Q52" s="8"/>
      <c r="R52" s="8"/>
      <c r="S52" s="8"/>
      <c r="T52" s="8"/>
    </row>
    <row r="53" spans="1:20" ht="16" thickTop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</sheetData>
  <mergeCells count="1">
    <mergeCell ref="K9:M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b914b2-a70b-4a09-b5f0-d7e92f317c8f" xsi:nil="true"/>
    <lcf76f155ced4ddcb4097134ff3c332f xmlns="b2bbee9e-0d4f-46bf-a82f-2f0774c026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AB9CA83A03F94191FA1145720C310F" ma:contentTypeVersion="11" ma:contentTypeDescription="Create a new document." ma:contentTypeScope="" ma:versionID="1db374b16a37dfacec5478e3e7dbc018">
  <xsd:schema xmlns:xsd="http://www.w3.org/2001/XMLSchema" xmlns:xs="http://www.w3.org/2001/XMLSchema" xmlns:p="http://schemas.microsoft.com/office/2006/metadata/properties" xmlns:ns2="b2bbee9e-0d4f-46bf-a82f-2f0774c02637" xmlns:ns3="a8b914b2-a70b-4a09-b5f0-d7e92f317c8f" targetNamespace="http://schemas.microsoft.com/office/2006/metadata/properties" ma:root="true" ma:fieldsID="2073d81f424b6ba0af2f0ef27850d3df" ns2:_="" ns3:_="">
    <xsd:import namespace="b2bbee9e-0d4f-46bf-a82f-2f0774c02637"/>
    <xsd:import namespace="a8b914b2-a70b-4a09-b5f0-d7e92f317c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bee9e-0d4f-46bf-a82f-2f0774c026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914b2-a70b-4a09-b5f0-d7e92f317c8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a2c4cc9-5e77-4447-8aec-4787bfee5ae2}" ma:internalName="TaxCatchAll" ma:showField="CatchAllData" ma:web="a8b914b2-a70b-4a09-b5f0-d7e92f317c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ED245-197F-4C2B-A1FC-556361137404}">
  <ds:schemaRefs>
    <ds:schemaRef ds:uri="http://schemas.microsoft.com/office/2006/metadata/properties"/>
    <ds:schemaRef ds:uri="http://schemas.microsoft.com/office/infopath/2007/PartnerControls"/>
    <ds:schemaRef ds:uri="a8b914b2-a70b-4a09-b5f0-d7e92f317c8f"/>
    <ds:schemaRef ds:uri="b2bbee9e-0d4f-46bf-a82f-2f0774c02637"/>
  </ds:schemaRefs>
</ds:datastoreItem>
</file>

<file path=customXml/itemProps2.xml><?xml version="1.0" encoding="utf-8"?>
<ds:datastoreItem xmlns:ds="http://schemas.openxmlformats.org/officeDocument/2006/customXml" ds:itemID="{72FA97D1-0831-4B1F-8B85-470DD72F3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8BA244-6932-4C55-ADAD-2B71BED2F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bee9e-0d4f-46bf-a82f-2f0774c02637"/>
    <ds:schemaRef ds:uri="a8b914b2-a70b-4a09-b5f0-d7e92f317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1b8f2ce-0142-4f44-a9c4-740ebcc2b4c9}" enabled="1" method="Standard" siteId="{4b275c45-50e2-4a26-8792-73ca62c33bc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Інструкція</vt:lpstr>
      <vt:lpstr>Головна сторінка</vt:lpstr>
      <vt:lpstr>Показання лічильника</vt:lpstr>
      <vt:lpstr>Виробництво ел.ен PV</vt:lpstr>
      <vt:lpstr>Аналіз</vt:lpstr>
      <vt:lpstr>Огляд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Pimmie Cordova Schultz | Viegand Maagøe</dc:creator>
  <cp:keywords/>
  <dc:description/>
  <cp:lastModifiedBy>Alla Chebotnikova</cp:lastModifiedBy>
  <dcterms:created xsi:type="dcterms:W3CDTF">2024-02-26T15:42:43Z</dcterms:created>
  <dcterms:modified xsi:type="dcterms:W3CDTF">2025-12-14T16:44:06Z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0x01010029AB9CA83A03F94191FA1145720C310F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189028600</vt:r8>
  </property>
</Properties>
</file>