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19440" windowHeight="11760" tabRatio="601"/>
  </bookViews>
  <sheets>
    <sheet name="ФОНД 2023" sheetId="2" r:id="rId1"/>
  </sheets>
  <definedNames>
    <definedName name="_xlnm._FilterDatabase" localSheetId="0" hidden="1">'ФОНД 2023'!$A$6:$AC$6</definedName>
    <definedName name="_xlnm.Print_Titles" localSheetId="0">'ФОНД 2023'!$2:$6</definedName>
    <definedName name="_xlnm.Print_Area" localSheetId="0">'ФОНД 2023'!$A$1:$AC$40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4" i="2" l="1"/>
  <c r="J23" i="2"/>
  <c r="J12" i="2"/>
  <c r="J11" i="2"/>
  <c r="K24" i="2" l="1"/>
  <c r="M24" i="2" s="1"/>
  <c r="K23" i="2"/>
  <c r="M23" i="2" s="1"/>
  <c r="L23" i="2" s="1"/>
  <c r="M12" i="2"/>
  <c r="L12" i="2" s="1"/>
  <c r="M11" i="2"/>
  <c r="L11" i="2" s="1"/>
  <c r="L24" i="2" l="1"/>
  <c r="K13" i="2"/>
  <c r="L13" i="2"/>
  <c r="M13" i="2"/>
  <c r="I13" i="2" l="1"/>
  <c r="L25" i="2" l="1"/>
  <c r="M25" i="2"/>
  <c r="N25" i="2"/>
  <c r="O25" i="2"/>
  <c r="I25" i="2"/>
  <c r="J13" i="2"/>
  <c r="J25" i="2"/>
  <c r="K25" i="2" l="1"/>
  <c r="O13" i="2" l="1"/>
  <c r="N13" i="2"/>
  <c r="N20" i="2" s="1"/>
  <c r="N7" i="2" s="1"/>
  <c r="J20" i="2" l="1"/>
  <c r="J7" i="2" s="1"/>
  <c r="M20" i="2"/>
  <c r="M7" i="2" s="1"/>
  <c r="K20" i="2"/>
  <c r="K7" i="2" s="1"/>
  <c r="I20" i="2"/>
  <c r="I7" i="2" s="1"/>
  <c r="L20" i="2"/>
  <c r="L7" i="2" s="1"/>
  <c r="O20" i="2"/>
  <c r="O7" i="2" s="1"/>
</calcChain>
</file>

<file path=xl/sharedStrings.xml><?xml version="1.0" encoding="utf-8"?>
<sst xmlns="http://schemas.openxmlformats.org/spreadsheetml/2006/main" count="113" uniqueCount="84">
  <si>
    <t>№ п/п</t>
  </si>
  <si>
    <t>Форма власності</t>
  </si>
  <si>
    <t>Примітка</t>
  </si>
  <si>
    <t>Усього</t>
  </si>
  <si>
    <t>коштів місцевого бюджету</t>
  </si>
  <si>
    <t>інших джерел</t>
  </si>
  <si>
    <t>обсяг фінансування</t>
  </si>
  <si>
    <t>назва джерела (програми)</t>
  </si>
  <si>
    <t>Період реалізації (рік початку і закінчення)</t>
  </si>
  <si>
    <t>у тому числі</t>
  </si>
  <si>
    <t>Назва проєкту (об’єкту, заходу), який запропоновано реалізовувати за рахунок коштів Фонду</t>
  </si>
  <si>
    <t xml:space="preserve">коштів Фонду </t>
  </si>
  <si>
    <t>Кошторисна вартість/орієнтовна кошторисна вартість об’єкта,
тис. гривень</t>
  </si>
  <si>
    <t>Обсяг фінансування у 2023 році, тис. гривень</t>
  </si>
  <si>
    <t>Назва територіальної громади</t>
  </si>
  <si>
    <t>Назва населеного пункту</t>
  </si>
  <si>
    <t>Соціальна складова проєкту</t>
  </si>
  <si>
    <t>у тому числі ВПО</t>
  </si>
  <si>
    <t>Кількість осіб, які користува-тимуться послугою</t>
  </si>
  <si>
    <t>Результатив-ність (для проектів будівництва, потужність, відповідних одиниць)</t>
  </si>
  <si>
    <t>Залишок на 01.01.23</t>
  </si>
  <si>
    <t>Заповнюється для проєктів будівництва</t>
  </si>
  <si>
    <t>ВСЬОГО по проєктах</t>
  </si>
  <si>
    <t>Проєкти будівництва</t>
  </si>
  <si>
    <t>…..</t>
  </si>
  <si>
    <t>Проєкти з розроблення проєктної документації</t>
  </si>
  <si>
    <t>…</t>
  </si>
  <si>
    <t xml:space="preserve"> Форма подання переліку проєктів (об’єктів, заходів), які запропоновано реалізовувати за рахунок коштів Фонду ліквідації наслідків збройної агресії (далі - Фонд)</t>
  </si>
  <si>
    <t>Затвреджено програму комплексного відновлення області (відповідно до постанови КМУ від 14.10.2022 № 1159)
(так/ні)</t>
  </si>
  <si>
    <t>Затвреджено  програму комплексного відновлення території територіальної громади (її частини), (відповідно до постанови КМУ від 14.10.2022 № 1159)
(так/ні)</t>
  </si>
  <si>
    <t xml:space="preserve">Вказати номер проєкту (об’єкту, заходу) у плані  виконання програми комплексного відновлення області </t>
  </si>
  <si>
    <t xml:space="preserve">Вказати номер проєкту (об’єкту, заходу) у плані  програми комплексного відновлення території територіальної громади (її частини) </t>
  </si>
  <si>
    <t xml:space="preserve">Напрям використання коштів Фонду, відповідно до Порядку використання коштів Фонду (постанова КМУ від 10.02.2023 № 118 із змінами), № та назва    </t>
  </si>
  <si>
    <t>Чи було пошкоджено\зруйновано об’єкт внаслідок військової агресії рф (так, ні)</t>
  </si>
  <si>
    <t>ЖИТЛОВІ БУДІВЛІ</t>
  </si>
  <si>
    <t>Багатоквартирні житлові будинки</t>
  </si>
  <si>
    <t>Гуртожитки</t>
  </si>
  <si>
    <t>Одноквартирні житлові будинки</t>
  </si>
  <si>
    <t>Разом</t>
  </si>
  <si>
    <t>1.2.</t>
  </si>
  <si>
    <t>1.1.</t>
  </si>
  <si>
    <t>1.3.</t>
  </si>
  <si>
    <t>У разі відповіді "Так" у графі 19, вказати реєстр.№ об'єкта в Державному реєстру майна, пошкодженого та знищеного внаслідок бойових дій, терористичних актів, диверсій, спричинених збройною агресією Російської Федерації</t>
  </si>
  <si>
    <t xml:space="preserve"> ID проєкту в Єдиній цифровій інтегрованій інформаційно-аналітичній системі управління процесом відбудови інфраструктури </t>
  </si>
  <si>
    <t>У разі відповіді "Так" у графі 22</t>
  </si>
  <si>
    <t>У разі відповіді "Так" у графі 24</t>
  </si>
  <si>
    <t>ОБ’ЄКТИ ІНФРАСТРУКТУРИ  (надання послуг з водопостачання, водовідведення, виробництва теплової енергії, теплопостачання, електропостачання)</t>
  </si>
  <si>
    <t>Усього по житлових будівлях</t>
  </si>
  <si>
    <t xml:space="preserve">Усього по об'єктах інфраструктури </t>
  </si>
  <si>
    <t>ГРОМАДСЬКІ БУДІВЛІ</t>
  </si>
  <si>
    <t>Усього по громадських будівлях</t>
  </si>
  <si>
    <t xml:space="preserve">ІНШІ ОБ’ЄКТИ, що відповідають напрямам використання коштів Фонду </t>
  </si>
  <si>
    <t>Усього по інших об’єктах</t>
  </si>
  <si>
    <t>Найменування експертної організації, дата, № експертизи (у разі наявності)</t>
  </si>
  <si>
    <t>Рішення щодо затвердження проекту будівництва</t>
  </si>
  <si>
    <t>Вид робіт (нове будівництво, реконструкція, реставрація, капітальний ремонт), 
поточний ремонт (для житлових будівель)</t>
  </si>
  <si>
    <r>
      <rPr>
        <b/>
        <sz val="14"/>
        <rFont val="Times New Roman"/>
        <family val="1"/>
        <charset val="204"/>
      </rPr>
      <t>Пропозиції щодо головного розпорядника бюджетних коштів</t>
    </r>
    <r>
      <rPr>
        <sz val="14"/>
        <rFont val="Times New Roman"/>
        <family val="1"/>
        <charset val="204"/>
      </rPr>
      <t xml:space="preserve">, якому виділяються кошти Фонду (визначається обласними військовими адміністраціями)  </t>
    </r>
  </si>
  <si>
    <t>2023-2024</t>
  </si>
  <si>
    <t>капітальний ремонт</t>
  </si>
  <si>
    <t>так</t>
  </si>
  <si>
    <t>комунальна</t>
  </si>
  <si>
    <t>п.п.8 п. 2 відновлення пошкоджених об'єктів житлового (у тому числі будинки дачні та садові) та громадського призначення</t>
  </si>
  <si>
    <t>ні</t>
  </si>
  <si>
    <t>2023-2025</t>
  </si>
  <si>
    <t>Реконструкція</t>
  </si>
  <si>
    <t>Аварійно-відновлювальні роботи (капітальний ремонт) багатоквартирного житлового будинку по вул. Ужвій Наталії, 60 в м. Харків</t>
  </si>
  <si>
    <t xml:space="preserve">Харківська (UA63120270000028556)
</t>
  </si>
  <si>
    <t>місто Харків</t>
  </si>
  <si>
    <t>20883,5 м.кв</t>
  </si>
  <si>
    <t xml:space="preserve"> Харківська міська рада</t>
  </si>
  <si>
    <t>ОНМ-20.03.2023-18357</t>
  </si>
  <si>
    <t>BR-5/6/23-04058516-7498</t>
  </si>
  <si>
    <t>Аварійно-відновлювальні роботи (капітальний ремонт) багатоквартирного житлового будинку по вул. Бучми, 36 в м. Харків</t>
  </si>
  <si>
    <t>7706,24 м.кв</t>
  </si>
  <si>
    <t>ОНМ-27.12.2022-223</t>
  </si>
  <si>
    <t>BR-5/6/23-04058516-7499</t>
  </si>
  <si>
    <t>Реконструкція ХВО на філії ТЕЦ-3 КП "ХТМ" вул. Енергетична, 3 у м. Харків</t>
  </si>
  <si>
    <t>300 м. куб.</t>
  </si>
  <si>
    <t>п.п.2 п. 2 будівництво об’єктів інфраструктури, зокрема пов’язаних з наданням послуг з водопостачання, водовідведення, виробництва теплової енергії, теплопостачання, електропостачання</t>
  </si>
  <si>
    <t>ОНМ-05.07.2023-150316</t>
  </si>
  <si>
    <t>RE-5/6/23-04058516-7485</t>
  </si>
  <si>
    <t>Реконструкція Харківської ТЕЦ-3 КП "Харківські теплові мережі" за наслідками ракетно-бомбових ударів під час військової агресії РФ в частині аварійного відновлювання котла ст. № 4 зі встановленням у існуючій комірці нового парового котла на високі параметри типу Е-160-8-500Г</t>
  </si>
  <si>
    <t>160 т. пара</t>
  </si>
  <si>
    <t>RE-5/6/23-04058516-7487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</si>
</sst>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\ _₽_-;\-* #,##0.00\ _₽_-;_-* &quot;-&quot;??\ _₽_-;_-@_-"/>
    <numFmt numFmtId="165" formatCode="0.0"/>
    <numFmt numFmtId="166" formatCode="#,##0.000"/>
    <numFmt numFmtId="167" formatCode="0.000"/>
  </numFmts>
  <fonts count="2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22"/>
      <name val="Times New Roman"/>
      <family val="1"/>
      <charset val="204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6"/>
      <name val="Arial Cyr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8"/>
      <name val="Times New Roman"/>
      <family val="1"/>
    </font>
    <font>
      <b/>
      <sz val="20"/>
      <name val="Times New Roman"/>
      <family val="1"/>
    </font>
    <font>
      <sz val="15"/>
      <name val="Times New Roman"/>
      <family val="1"/>
      <charset val="204"/>
    </font>
    <font>
      <b/>
      <sz val="15"/>
      <name val="Times New Roman"/>
      <family val="1"/>
      <charset val="204"/>
    </font>
    <font>
      <sz val="15"/>
      <name val="Arial Cyr"/>
      <charset val="204"/>
    </font>
    <font>
      <sz val="11"/>
      <color indexed="8"/>
      <name val="Times New Roman"/>
      <family val="1"/>
    </font>
    <font>
      <sz val="11"/>
      <name val="Times New Roman"/>
      <family val="1"/>
    </font>
    <font>
      <b/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143">
    <xf numFmtId="0" fontId="0" fillId="0" borderId="0" xfId="0"/>
    <xf numFmtId="0" fontId="1" fillId="0" borderId="0" xfId="1"/>
    <xf numFmtId="0" fontId="6" fillId="0" borderId="0" xfId="1" applyFont="1"/>
    <xf numFmtId="0" fontId="8" fillId="0" borderId="0" xfId="1" applyFont="1"/>
    <xf numFmtId="165" fontId="1" fillId="0" borderId="0" xfId="1" applyNumberFormat="1" applyAlignment="1">
      <alignment horizontal="center"/>
    </xf>
    <xf numFmtId="0" fontId="1" fillId="0" borderId="0" xfId="1" applyAlignment="1">
      <alignment horizontal="center"/>
    </xf>
    <xf numFmtId="0" fontId="1" fillId="0" borderId="1" xfId="1" applyBorder="1"/>
    <xf numFmtId="0" fontId="5" fillId="0" borderId="1" xfId="1" applyFont="1" applyBorder="1" applyAlignment="1">
      <alignment horizontal="center" vertical="center"/>
    </xf>
    <xf numFmtId="0" fontId="6" fillId="0" borderId="1" xfId="1" applyFont="1" applyBorder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1" fillId="0" borderId="0" xfId="1" applyAlignment="1">
      <alignment vertical="center"/>
    </xf>
    <xf numFmtId="0" fontId="9" fillId="0" borderId="0" xfId="1" applyFont="1" applyAlignment="1">
      <alignment horizontal="center" vertical="center"/>
    </xf>
    <xf numFmtId="0" fontId="7" fillId="0" borderId="1" xfId="1" applyFont="1" applyBorder="1" applyAlignment="1">
      <alignment horizontal="center" vertical="center"/>
    </xf>
    <xf numFmtId="0" fontId="7" fillId="0" borderId="1" xfId="1" applyFont="1" applyBorder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6" fillId="0" borderId="1" xfId="1" applyFont="1" applyBorder="1" applyAlignment="1">
      <alignment horizontal="center" vertical="center" wrapText="1"/>
    </xf>
    <xf numFmtId="0" fontId="1" fillId="0" borderId="1" xfId="1" applyBorder="1" applyAlignment="1">
      <alignment wrapText="1"/>
    </xf>
    <xf numFmtId="0" fontId="1" fillId="0" borderId="0" xfId="1" applyAlignment="1">
      <alignment wrapText="1"/>
    </xf>
    <xf numFmtId="167" fontId="1" fillId="0" borderId="0" xfId="1" applyNumberFormat="1" applyAlignment="1">
      <alignment horizontal="center"/>
    </xf>
    <xf numFmtId="0" fontId="11" fillId="0" borderId="0" xfId="1" applyFont="1"/>
    <xf numFmtId="0" fontId="9" fillId="3" borderId="1" xfId="1" applyFont="1" applyFill="1" applyBorder="1" applyAlignment="1">
      <alignment horizontal="center" vertical="center"/>
    </xf>
    <xf numFmtId="0" fontId="10" fillId="3" borderId="1" xfId="1" applyFont="1" applyFill="1" applyBorder="1" applyAlignment="1">
      <alignment horizontal="left" vertical="center" wrapText="1"/>
    </xf>
    <xf numFmtId="0" fontId="10" fillId="3" borderId="1" xfId="1" applyFont="1" applyFill="1" applyBorder="1" applyAlignment="1">
      <alignment horizontal="center" vertical="center" wrapText="1"/>
    </xf>
    <xf numFmtId="167" fontId="9" fillId="3" borderId="1" xfId="1" applyNumberFormat="1" applyFont="1" applyFill="1" applyBorder="1" applyAlignment="1">
      <alignment horizontal="center" vertical="center"/>
    </xf>
    <xf numFmtId="0" fontId="12" fillId="0" borderId="0" xfId="1" applyFont="1" applyAlignment="1">
      <alignment horizontal="center"/>
    </xf>
    <xf numFmtId="167" fontId="12" fillId="0" borderId="0" xfId="1" applyNumberFormat="1" applyFont="1" applyAlignment="1">
      <alignment horizontal="center"/>
    </xf>
    <xf numFmtId="165" fontId="12" fillId="0" borderId="0" xfId="1" applyNumberFormat="1" applyFont="1" applyAlignment="1">
      <alignment horizontal="center"/>
    </xf>
    <xf numFmtId="0" fontId="12" fillId="0" borderId="0" xfId="1" applyFont="1"/>
    <xf numFmtId="167" fontId="13" fillId="0" borderId="1" xfId="1" applyNumberFormat="1" applyFont="1" applyBorder="1" applyAlignment="1">
      <alignment horizontal="center" vertical="center"/>
    </xf>
    <xf numFmtId="0" fontId="10" fillId="3" borderId="1" xfId="1" applyFont="1" applyFill="1" applyBorder="1" applyAlignment="1">
      <alignment horizontal="center" textRotation="90"/>
    </xf>
    <xf numFmtId="0" fontId="1" fillId="0" borderId="1" xfId="1" applyBorder="1" applyAlignment="1">
      <alignment textRotation="90"/>
    </xf>
    <xf numFmtId="0" fontId="13" fillId="0" borderId="1" xfId="1" applyFont="1" applyBorder="1" applyAlignment="1">
      <alignment horizontal="center" vertical="center"/>
    </xf>
    <xf numFmtId="167" fontId="14" fillId="3" borderId="1" xfId="1" applyNumberFormat="1" applyFont="1" applyFill="1" applyBorder="1" applyAlignment="1">
      <alignment horizontal="center" vertical="center"/>
    </xf>
    <xf numFmtId="0" fontId="15" fillId="0" borderId="1" xfId="1" applyFont="1" applyBorder="1"/>
    <xf numFmtId="167" fontId="14" fillId="2" borderId="1" xfId="1" applyNumberFormat="1" applyFont="1" applyFill="1" applyBorder="1" applyAlignment="1">
      <alignment horizontal="center" vertical="center"/>
    </xf>
    <xf numFmtId="167" fontId="15" fillId="0" borderId="1" xfId="1" applyNumberFormat="1" applyFont="1" applyBorder="1"/>
    <xf numFmtId="165" fontId="13" fillId="0" borderId="1" xfId="1" applyNumberFormat="1" applyFont="1" applyBorder="1" applyAlignment="1">
      <alignment horizontal="center" vertical="center"/>
    </xf>
    <xf numFmtId="167" fontId="16" fillId="0" borderId="1" xfId="0" applyNumberFormat="1" applyFont="1" applyBorder="1" applyAlignment="1">
      <alignment horizontal="center" vertical="center" wrapText="1"/>
    </xf>
    <xf numFmtId="165" fontId="17" fillId="0" borderId="1" xfId="1" applyNumberFormat="1" applyFont="1" applyBorder="1" applyAlignment="1">
      <alignment horizontal="center" vertical="center"/>
    </xf>
    <xf numFmtId="165" fontId="17" fillId="0" borderId="1" xfId="1" applyNumberFormat="1" applyFont="1" applyBorder="1" applyAlignment="1">
      <alignment horizontal="center" vertical="center" wrapText="1"/>
    </xf>
    <xf numFmtId="0" fontId="13" fillId="0" borderId="1" xfId="1" applyFont="1" applyBorder="1" applyAlignment="1">
      <alignment horizontal="left" wrapText="1"/>
    </xf>
    <xf numFmtId="0" fontId="4" fillId="0" borderId="1" xfId="1" applyFont="1" applyBorder="1" applyAlignment="1">
      <alignment horizontal="left" vertical="center" wrapText="1"/>
    </xf>
    <xf numFmtId="0" fontId="4" fillId="0" borderId="1" xfId="1" applyFont="1" applyBorder="1" applyAlignment="1">
      <alignment horizontal="center" vertical="center" wrapText="1"/>
    </xf>
    <xf numFmtId="167" fontId="4" fillId="0" borderId="1" xfId="1" applyNumberFormat="1" applyFont="1" applyBorder="1" applyAlignment="1">
      <alignment horizontal="center" vertical="center"/>
    </xf>
    <xf numFmtId="167" fontId="18" fillId="0" borderId="1" xfId="1" applyNumberFormat="1" applyFont="1" applyBorder="1" applyAlignment="1">
      <alignment horizontal="center" vertical="center"/>
    </xf>
    <xf numFmtId="0" fontId="4" fillId="0" borderId="1" xfId="1" applyFont="1" applyBorder="1" applyAlignment="1">
      <alignment horizontal="center" vertical="center"/>
    </xf>
    <xf numFmtId="0" fontId="3" fillId="0" borderId="1" xfId="1" applyFont="1" applyBorder="1" applyAlignment="1">
      <alignment horizontal="center" vertical="center" textRotation="90" wrapText="1"/>
    </xf>
    <xf numFmtId="167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166" fontId="3" fillId="0" borderId="1" xfId="0" applyNumberFormat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 wrapText="1"/>
    </xf>
    <xf numFmtId="0" fontId="12" fillId="0" borderId="0" xfId="1" applyFont="1" applyAlignment="1">
      <alignment horizontal="left"/>
    </xf>
    <xf numFmtId="0" fontId="3" fillId="0" borderId="1" xfId="1" applyFont="1" applyBorder="1" applyAlignment="1">
      <alignment horizontal="center" vertical="center" wrapText="1"/>
    </xf>
    <xf numFmtId="165" fontId="6" fillId="0" borderId="1" xfId="1" applyNumberFormat="1" applyFont="1" applyBorder="1" applyAlignment="1">
      <alignment horizontal="center" vertical="center" wrapText="1"/>
    </xf>
    <xf numFmtId="0" fontId="18" fillId="0" borderId="1" xfId="1" applyFont="1" applyBorder="1" applyAlignment="1">
      <alignment horizontal="center" vertical="center"/>
    </xf>
    <xf numFmtId="0" fontId="18" fillId="0" borderId="1" xfId="1" applyFont="1" applyBorder="1" applyAlignment="1">
      <alignment horizontal="center" vertical="center" wrapText="1"/>
    </xf>
    <xf numFmtId="0" fontId="19" fillId="3" borderId="1" xfId="1" applyFont="1" applyFill="1" applyBorder="1" applyAlignment="1">
      <alignment horizontal="center" vertical="center"/>
    </xf>
    <xf numFmtId="2" fontId="7" fillId="0" borderId="1" xfId="1" applyNumberFormat="1" applyFont="1" applyBorder="1" applyAlignment="1">
      <alignment horizontal="center" vertical="center"/>
    </xf>
    <xf numFmtId="2" fontId="5" fillId="0" borderId="1" xfId="1" applyNumberFormat="1" applyFont="1" applyBorder="1" applyAlignment="1">
      <alignment horizontal="center" vertical="center"/>
    </xf>
    <xf numFmtId="1" fontId="7" fillId="0" borderId="1" xfId="1" applyNumberFormat="1" applyFont="1" applyBorder="1" applyAlignment="1">
      <alignment horizontal="center" vertical="center"/>
    </xf>
    <xf numFmtId="0" fontId="10" fillId="0" borderId="1" xfId="1" applyFont="1" applyBorder="1" applyAlignment="1">
      <alignment horizontal="left" vertical="center"/>
    </xf>
    <xf numFmtId="0" fontId="10" fillId="0" borderId="1" xfId="1" applyFont="1" applyBorder="1" applyAlignment="1">
      <alignment horizontal="left" vertical="center" wrapText="1"/>
    </xf>
    <xf numFmtId="0" fontId="7" fillId="0" borderId="1" xfId="1" applyFont="1" applyBorder="1" applyAlignment="1">
      <alignment horizontal="left" vertical="center"/>
    </xf>
    <xf numFmtId="0" fontId="18" fillId="0" borderId="1" xfId="1" applyFont="1" applyBorder="1" applyAlignment="1">
      <alignment horizontal="left" vertical="center"/>
    </xf>
    <xf numFmtId="0" fontId="7" fillId="2" borderId="1" xfId="1" applyFont="1" applyFill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0" fontId="7" fillId="0" borderId="4" xfId="1" applyFont="1" applyBorder="1" applyAlignment="1">
      <alignment horizontal="center" vertical="center" wrapText="1"/>
    </xf>
    <xf numFmtId="0" fontId="7" fillId="0" borderId="6" xfId="1" applyFont="1" applyBorder="1" applyAlignment="1">
      <alignment horizontal="center" vertical="center" wrapText="1"/>
    </xf>
    <xf numFmtId="165" fontId="7" fillId="0" borderId="1" xfId="1" applyNumberFormat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2" fontId="7" fillId="0" borderId="4" xfId="1" applyNumberFormat="1" applyFont="1" applyBorder="1" applyAlignment="1">
      <alignment horizontal="center" vertical="center"/>
    </xf>
    <xf numFmtId="0" fontId="7" fillId="0" borderId="4" xfId="1" applyFont="1" applyBorder="1" applyAlignment="1">
      <alignment horizontal="left" vertical="center"/>
    </xf>
    <xf numFmtId="0" fontId="7" fillId="0" borderId="4" xfId="1" applyFont="1" applyBorder="1" applyAlignment="1">
      <alignment horizontal="center" vertical="center"/>
    </xf>
    <xf numFmtId="0" fontId="4" fillId="0" borderId="4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167" fontId="4" fillId="0" borderId="4" xfId="1" applyNumberFormat="1" applyFont="1" applyBorder="1" applyAlignment="1">
      <alignment horizontal="center" vertical="center"/>
    </xf>
    <xf numFmtId="167" fontId="18" fillId="0" borderId="4" xfId="1" applyNumberFormat="1" applyFont="1" applyBorder="1" applyAlignment="1">
      <alignment horizontal="center" vertical="center"/>
    </xf>
    <xf numFmtId="165" fontId="13" fillId="0" borderId="4" xfId="1" applyNumberFormat="1" applyFont="1" applyBorder="1" applyAlignment="1">
      <alignment horizontal="center" vertical="center"/>
    </xf>
    <xf numFmtId="0" fontId="13" fillId="0" borderId="4" xfId="1" applyFont="1" applyBorder="1" applyAlignment="1">
      <alignment horizontal="center" vertical="center"/>
    </xf>
    <xf numFmtId="0" fontId="3" fillId="0" borderId="4" xfId="1" applyFont="1" applyBorder="1" applyAlignment="1">
      <alignment horizontal="center" vertical="center" textRotation="90" wrapText="1"/>
    </xf>
    <xf numFmtId="167" fontId="3" fillId="0" borderId="4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center" wrapText="1"/>
    </xf>
    <xf numFmtId="2" fontId="7" fillId="0" borderId="6" xfId="1" applyNumberFormat="1" applyFont="1" applyBorder="1" applyAlignment="1">
      <alignment horizontal="center" vertical="center"/>
    </xf>
    <xf numFmtId="0" fontId="7" fillId="0" borderId="6" xfId="1" applyFont="1" applyBorder="1" applyAlignment="1">
      <alignment horizontal="center" vertical="center"/>
    </xf>
    <xf numFmtId="0" fontId="4" fillId="0" borderId="6" xfId="1" applyFont="1" applyBorder="1" applyAlignment="1">
      <alignment horizontal="left" vertical="center" wrapText="1"/>
    </xf>
    <xf numFmtId="0" fontId="4" fillId="0" borderId="6" xfId="1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 textRotation="90" wrapText="1"/>
    </xf>
    <xf numFmtId="0" fontId="3" fillId="0" borderId="6" xfId="0" applyFont="1" applyBorder="1" applyAlignment="1">
      <alignment horizontal="left" vertical="center" wrapText="1"/>
    </xf>
    <xf numFmtId="0" fontId="21" fillId="0" borderId="1" xfId="0" applyFont="1" applyBorder="1" applyAlignment="1">
      <alignment horizontal="center" vertical="center" wrapText="1"/>
    </xf>
    <xf numFmtId="0" fontId="10" fillId="0" borderId="6" xfId="1" applyFont="1" applyBorder="1" applyAlignment="1">
      <alignment horizontal="left" vertical="center"/>
    </xf>
    <xf numFmtId="167" fontId="4" fillId="0" borderId="6" xfId="1" applyNumberFormat="1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166" fontId="3" fillId="0" borderId="6" xfId="0" applyNumberFormat="1" applyFont="1" applyBorder="1" applyAlignment="1">
      <alignment horizontal="center" vertical="center" wrapText="1"/>
    </xf>
    <xf numFmtId="0" fontId="10" fillId="0" borderId="6" xfId="1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textRotation="90" wrapText="1"/>
    </xf>
    <xf numFmtId="0" fontId="21" fillId="0" borderId="1" xfId="0" applyFont="1" applyBorder="1" applyAlignment="1">
      <alignment vertical="center" wrapText="1"/>
    </xf>
    <xf numFmtId="0" fontId="22" fillId="0" borderId="1" xfId="0" applyFont="1" applyFill="1" applyBorder="1" applyAlignment="1">
      <alignment horizontal="center" vertical="center" wrapText="1"/>
    </xf>
    <xf numFmtId="0" fontId="7" fillId="0" borderId="1" xfId="1" applyFont="1" applyBorder="1" applyAlignment="1">
      <alignment horizontal="left" vertical="center" wrapText="1"/>
    </xf>
    <xf numFmtId="167" fontId="7" fillId="0" borderId="1" xfId="1" applyNumberFormat="1" applyFont="1" applyBorder="1" applyAlignment="1">
      <alignment horizontal="center" vertical="center"/>
    </xf>
    <xf numFmtId="165" fontId="7" fillId="0" borderId="1" xfId="1" applyNumberFormat="1" applyFont="1" applyBorder="1" applyAlignment="1">
      <alignment horizontal="center" vertical="center"/>
    </xf>
    <xf numFmtId="0" fontId="7" fillId="0" borderId="1" xfId="1" applyFont="1" applyBorder="1" applyAlignment="1">
      <alignment horizontal="center" vertical="center" textRotation="90" wrapText="1"/>
    </xf>
    <xf numFmtId="167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1" fontId="7" fillId="0" borderId="1" xfId="1" applyNumberFormat="1" applyFont="1" applyBorder="1" applyAlignment="1">
      <alignment horizontal="center" vertical="center" wrapText="1"/>
    </xf>
    <xf numFmtId="167" fontId="7" fillId="0" borderId="1" xfId="1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1" applyFont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1" fontId="3" fillId="2" borderId="1" xfId="1" applyNumberFormat="1" applyFont="1" applyFill="1" applyBorder="1" applyAlignment="1">
      <alignment horizontal="center" vertical="center"/>
    </xf>
    <xf numFmtId="0" fontId="20" fillId="0" borderId="1" xfId="0" applyFont="1" applyBorder="1" applyAlignment="1">
      <alignment horizontal="center" vertical="center" wrapText="1"/>
    </xf>
    <xf numFmtId="167" fontId="21" fillId="0" borderId="1" xfId="0" applyNumberFormat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0" fontId="7" fillId="0" borderId="2" xfId="1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textRotation="90" wrapText="1"/>
    </xf>
    <xf numFmtId="165" fontId="7" fillId="0" borderId="1" xfId="1" applyNumberFormat="1" applyFont="1" applyBorder="1" applyAlignment="1">
      <alignment horizontal="center" vertical="center" wrapText="1"/>
    </xf>
    <xf numFmtId="0" fontId="7" fillId="2" borderId="4" xfId="1" applyFont="1" applyFill="1" applyBorder="1" applyAlignment="1">
      <alignment horizontal="center" vertical="center" wrapText="1"/>
    </xf>
    <xf numFmtId="0" fontId="7" fillId="2" borderId="5" xfId="1" applyFont="1" applyFill="1" applyBorder="1" applyAlignment="1">
      <alignment horizontal="center" vertical="center" wrapText="1"/>
    </xf>
    <xf numFmtId="0" fontId="7" fillId="2" borderId="6" xfId="1" applyFont="1" applyFill="1" applyBorder="1" applyAlignment="1">
      <alignment horizontal="center" vertical="center" wrapText="1"/>
    </xf>
    <xf numFmtId="0" fontId="7" fillId="0" borderId="4" xfId="1" applyFont="1" applyBorder="1" applyAlignment="1">
      <alignment horizontal="center" vertical="center" wrapText="1"/>
    </xf>
    <xf numFmtId="0" fontId="7" fillId="0" borderId="5" xfId="1" applyFont="1" applyBorder="1" applyAlignment="1">
      <alignment horizontal="center" vertical="center" wrapText="1"/>
    </xf>
    <xf numFmtId="0" fontId="7" fillId="0" borderId="6" xfId="1" applyFont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 wrapText="1"/>
    </xf>
    <xf numFmtId="0" fontId="12" fillId="0" borderId="0" xfId="1" applyFont="1" applyAlignment="1">
      <alignment horizontal="left" vertical="center"/>
    </xf>
    <xf numFmtId="0" fontId="7" fillId="0" borderId="0" xfId="1" applyFont="1" applyAlignment="1">
      <alignment horizontal="left" vertical="center"/>
    </xf>
    <xf numFmtId="166" fontId="7" fillId="0" borderId="1" xfId="1" applyNumberFormat="1" applyFont="1" applyBorder="1" applyAlignment="1">
      <alignment horizontal="center" vertical="center"/>
    </xf>
    <xf numFmtId="4" fontId="7" fillId="0" borderId="1" xfId="1" applyNumberFormat="1" applyFont="1" applyBorder="1" applyAlignment="1">
      <alignment horizontal="center" vertical="center"/>
    </xf>
    <xf numFmtId="165" fontId="21" fillId="0" borderId="1" xfId="0" applyNumberFormat="1" applyFont="1" applyBorder="1" applyAlignment="1">
      <alignment horizontal="center" vertical="center"/>
    </xf>
    <xf numFmtId="1" fontId="21" fillId="0" borderId="1" xfId="0" applyNumberFormat="1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left" vertical="center" wrapText="1"/>
    </xf>
    <xf numFmtId="166" fontId="21" fillId="0" borderId="1" xfId="0" applyNumberFormat="1" applyFont="1" applyBorder="1" applyAlignment="1">
      <alignment horizontal="center" vertical="center" wrapText="1"/>
    </xf>
    <xf numFmtId="4" fontId="21" fillId="0" borderId="1" xfId="0" applyNumberFormat="1" applyFont="1" applyBorder="1" applyAlignment="1">
      <alignment horizontal="center" vertical="center"/>
    </xf>
    <xf numFmtId="0" fontId="21" fillId="0" borderId="1" xfId="0" applyFont="1" applyFill="1" applyBorder="1" applyAlignment="1">
      <alignment horizontal="center" vertical="center" wrapText="1"/>
    </xf>
    <xf numFmtId="0" fontId="21" fillId="0" borderId="1" xfId="0" applyFont="1" applyBorder="1" applyAlignment="1">
      <alignment horizontal="left" vertical="center" wrapText="1"/>
    </xf>
    <xf numFmtId="4" fontId="7" fillId="0" borderId="1" xfId="1" applyNumberFormat="1" applyFont="1" applyFill="1" applyBorder="1" applyAlignment="1">
      <alignment horizontal="center" vertical="center"/>
    </xf>
    <xf numFmtId="3" fontId="7" fillId="0" borderId="1" xfId="0" applyNumberFormat="1" applyFont="1" applyBorder="1" applyAlignment="1">
      <alignment horizontal="center" vertical="center" wrapText="1"/>
    </xf>
  </cellXfs>
  <cellStyles count="3">
    <cellStyle name="Звичайний 4" xfId="1"/>
    <cellStyle name="Обычный" xfId="0" builtinId="0"/>
    <cellStyle name="Фінансовий 2" xfId="2"/>
  </cellStyles>
  <dxfs count="0"/>
  <tableStyles count="0" defaultTableStyle="TableStyleMedium2" defaultPivotStyle="PivotStyleLight16"/>
  <colors>
    <mruColors>
      <color rgb="FF009999"/>
      <color rgb="FF9999FF"/>
      <color rgb="FFFFCCCC"/>
      <color rgb="FFCCCC00"/>
      <color rgb="FF00CC99"/>
      <color rgb="FFCCCCFF"/>
      <color rgb="FF00FF99"/>
      <color rgb="FFFFCCFF"/>
      <color rgb="FF00FFCC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46"/>
  <sheetViews>
    <sheetView tabSelected="1" view="pageBreakPreview" topLeftCell="A11" zoomScale="60" zoomScaleNormal="70" workbookViewId="0">
      <selection activeCell="K22" sqref="K22"/>
    </sheetView>
  </sheetViews>
  <sheetFormatPr defaultRowHeight="20.25" x14ac:dyDescent="0.3"/>
  <cols>
    <col min="1" max="1" width="8.140625" style="9" customWidth="1"/>
    <col min="2" max="2" width="52.5703125" style="9" customWidth="1"/>
    <col min="3" max="3" width="24.28515625" style="9" customWidth="1"/>
    <col min="4" max="4" width="21.28515625" style="3" customWidth="1"/>
    <col min="5" max="6" width="16.5703125" style="17" customWidth="1"/>
    <col min="7" max="7" width="22.140625" style="17" customWidth="1"/>
    <col min="8" max="8" width="26.42578125" style="17" customWidth="1"/>
    <col min="9" max="9" width="19.5703125" style="5" customWidth="1"/>
    <col min="10" max="10" width="20.7109375" style="5" customWidth="1"/>
    <col min="11" max="11" width="23.28515625" style="5" customWidth="1"/>
    <col min="12" max="12" width="22.42578125" style="5" customWidth="1"/>
    <col min="13" max="13" width="17.85546875" style="4" customWidth="1"/>
    <col min="14" max="14" width="10.7109375" style="4" customWidth="1"/>
    <col min="15" max="15" width="15.140625" style="5" customWidth="1"/>
    <col min="16" max="16" width="5.7109375" style="1" customWidth="1"/>
    <col min="17" max="18" width="20.7109375" style="1" customWidth="1"/>
    <col min="19" max="19" width="36.7109375" style="1" customWidth="1"/>
    <col min="20" max="20" width="20.7109375" style="1" customWidth="1"/>
    <col min="21" max="21" width="24.28515625" style="1" customWidth="1"/>
    <col min="22" max="22" width="18.7109375" style="5" customWidth="1"/>
    <col min="23" max="23" width="28.140625" style="5" customWidth="1"/>
    <col min="24" max="24" width="29.28515625" style="5" customWidth="1"/>
    <col min="25" max="25" width="27" style="5" customWidth="1"/>
    <col min="26" max="26" width="29" style="5" customWidth="1"/>
    <col min="27" max="27" width="12.7109375" style="5" customWidth="1"/>
    <col min="28" max="28" width="9.7109375" style="5" customWidth="1"/>
    <col min="29" max="29" width="20.42578125" style="1" customWidth="1"/>
    <col min="30" max="232" width="9.140625" style="1"/>
    <col min="233" max="233" width="5.7109375" style="1" customWidth="1"/>
    <col min="234" max="234" width="40.85546875" style="1" customWidth="1"/>
    <col min="235" max="235" width="11.85546875" style="1" customWidth="1"/>
    <col min="236" max="236" width="18.140625" style="1" customWidth="1"/>
    <col min="237" max="237" width="17.5703125" style="1" customWidth="1"/>
    <col min="238" max="238" width="18.42578125" style="1" customWidth="1"/>
    <col min="239" max="239" width="20.42578125" style="1" customWidth="1"/>
    <col min="240" max="240" width="20.28515625" style="1" customWidth="1"/>
    <col min="241" max="241" width="20.85546875" style="1" customWidth="1"/>
    <col min="242" max="242" width="12.42578125" style="1" customWidth="1"/>
    <col min="243" max="243" width="19.140625" style="1" customWidth="1"/>
    <col min="244" max="244" width="10.28515625" style="1" customWidth="1"/>
    <col min="245" max="245" width="14.5703125" style="1" customWidth="1"/>
    <col min="246" max="246" width="21.5703125" style="1" customWidth="1"/>
    <col min="247" max="247" width="20.85546875" style="1" customWidth="1"/>
    <col min="248" max="248" width="38.42578125" style="1" customWidth="1"/>
    <col min="249" max="249" width="22.140625" style="1" customWidth="1"/>
    <col min="250" max="250" width="14" style="1" bestFit="1" customWidth="1"/>
    <col min="251" max="488" width="9.140625" style="1"/>
    <col min="489" max="489" width="5.7109375" style="1" customWidth="1"/>
    <col min="490" max="490" width="40.85546875" style="1" customWidth="1"/>
    <col min="491" max="491" width="11.85546875" style="1" customWidth="1"/>
    <col min="492" max="492" width="18.140625" style="1" customWidth="1"/>
    <col min="493" max="493" width="17.5703125" style="1" customWidth="1"/>
    <col min="494" max="494" width="18.42578125" style="1" customWidth="1"/>
    <col min="495" max="495" width="20.42578125" style="1" customWidth="1"/>
    <col min="496" max="496" width="20.28515625" style="1" customWidth="1"/>
    <col min="497" max="497" width="20.85546875" style="1" customWidth="1"/>
    <col min="498" max="498" width="12.42578125" style="1" customWidth="1"/>
    <col min="499" max="499" width="19.140625" style="1" customWidth="1"/>
    <col min="500" max="500" width="10.28515625" style="1" customWidth="1"/>
    <col min="501" max="501" width="14.5703125" style="1" customWidth="1"/>
    <col min="502" max="502" width="21.5703125" style="1" customWidth="1"/>
    <col min="503" max="503" width="20.85546875" style="1" customWidth="1"/>
    <col min="504" max="504" width="38.42578125" style="1" customWidth="1"/>
    <col min="505" max="505" width="22.140625" style="1" customWidth="1"/>
    <col min="506" max="506" width="14" style="1" bestFit="1" customWidth="1"/>
    <col min="507" max="744" width="9.140625" style="1"/>
    <col min="745" max="745" width="5.7109375" style="1" customWidth="1"/>
    <col min="746" max="746" width="40.85546875" style="1" customWidth="1"/>
    <col min="747" max="747" width="11.85546875" style="1" customWidth="1"/>
    <col min="748" max="748" width="18.140625" style="1" customWidth="1"/>
    <col min="749" max="749" width="17.5703125" style="1" customWidth="1"/>
    <col min="750" max="750" width="18.42578125" style="1" customWidth="1"/>
    <col min="751" max="751" width="20.42578125" style="1" customWidth="1"/>
    <col min="752" max="752" width="20.28515625" style="1" customWidth="1"/>
    <col min="753" max="753" width="20.85546875" style="1" customWidth="1"/>
    <col min="754" max="754" width="12.42578125" style="1" customWidth="1"/>
    <col min="755" max="755" width="19.140625" style="1" customWidth="1"/>
    <col min="756" max="756" width="10.28515625" style="1" customWidth="1"/>
    <col min="757" max="757" width="14.5703125" style="1" customWidth="1"/>
    <col min="758" max="758" width="21.5703125" style="1" customWidth="1"/>
    <col min="759" max="759" width="20.85546875" style="1" customWidth="1"/>
    <col min="760" max="760" width="38.42578125" style="1" customWidth="1"/>
    <col min="761" max="761" width="22.140625" style="1" customWidth="1"/>
    <col min="762" max="762" width="14" style="1" bestFit="1" customWidth="1"/>
    <col min="763" max="1000" width="9.140625" style="1"/>
    <col min="1001" max="1001" width="5.7109375" style="1" customWidth="1"/>
    <col min="1002" max="1002" width="40.85546875" style="1" customWidth="1"/>
    <col min="1003" max="1003" width="11.85546875" style="1" customWidth="1"/>
    <col min="1004" max="1004" width="18.140625" style="1" customWidth="1"/>
    <col min="1005" max="1005" width="17.5703125" style="1" customWidth="1"/>
    <col min="1006" max="1006" width="18.42578125" style="1" customWidth="1"/>
    <col min="1007" max="1007" width="20.42578125" style="1" customWidth="1"/>
    <col min="1008" max="1008" width="20.28515625" style="1" customWidth="1"/>
    <col min="1009" max="1009" width="20.85546875" style="1" customWidth="1"/>
    <col min="1010" max="1010" width="12.42578125" style="1" customWidth="1"/>
    <col min="1011" max="1011" width="19.140625" style="1" customWidth="1"/>
    <col min="1012" max="1012" width="10.28515625" style="1" customWidth="1"/>
    <col min="1013" max="1013" width="14.5703125" style="1" customWidth="1"/>
    <col min="1014" max="1014" width="21.5703125" style="1" customWidth="1"/>
    <col min="1015" max="1015" width="20.85546875" style="1" customWidth="1"/>
    <col min="1016" max="1016" width="38.42578125" style="1" customWidth="1"/>
    <col min="1017" max="1017" width="22.140625" style="1" customWidth="1"/>
    <col min="1018" max="1018" width="14" style="1" bestFit="1" customWidth="1"/>
    <col min="1019" max="1256" width="9.140625" style="1"/>
    <col min="1257" max="1257" width="5.7109375" style="1" customWidth="1"/>
    <col min="1258" max="1258" width="40.85546875" style="1" customWidth="1"/>
    <col min="1259" max="1259" width="11.85546875" style="1" customWidth="1"/>
    <col min="1260" max="1260" width="18.140625" style="1" customWidth="1"/>
    <col min="1261" max="1261" width="17.5703125" style="1" customWidth="1"/>
    <col min="1262" max="1262" width="18.42578125" style="1" customWidth="1"/>
    <col min="1263" max="1263" width="20.42578125" style="1" customWidth="1"/>
    <col min="1264" max="1264" width="20.28515625" style="1" customWidth="1"/>
    <col min="1265" max="1265" width="20.85546875" style="1" customWidth="1"/>
    <col min="1266" max="1266" width="12.42578125" style="1" customWidth="1"/>
    <col min="1267" max="1267" width="19.140625" style="1" customWidth="1"/>
    <col min="1268" max="1268" width="10.28515625" style="1" customWidth="1"/>
    <col min="1269" max="1269" width="14.5703125" style="1" customWidth="1"/>
    <col min="1270" max="1270" width="21.5703125" style="1" customWidth="1"/>
    <col min="1271" max="1271" width="20.85546875" style="1" customWidth="1"/>
    <col min="1272" max="1272" width="38.42578125" style="1" customWidth="1"/>
    <col min="1273" max="1273" width="22.140625" style="1" customWidth="1"/>
    <col min="1274" max="1274" width="14" style="1" bestFit="1" customWidth="1"/>
    <col min="1275" max="1512" width="9.140625" style="1"/>
    <col min="1513" max="1513" width="5.7109375" style="1" customWidth="1"/>
    <col min="1514" max="1514" width="40.85546875" style="1" customWidth="1"/>
    <col min="1515" max="1515" width="11.85546875" style="1" customWidth="1"/>
    <col min="1516" max="1516" width="18.140625" style="1" customWidth="1"/>
    <col min="1517" max="1517" width="17.5703125" style="1" customWidth="1"/>
    <col min="1518" max="1518" width="18.42578125" style="1" customWidth="1"/>
    <col min="1519" max="1519" width="20.42578125" style="1" customWidth="1"/>
    <col min="1520" max="1520" width="20.28515625" style="1" customWidth="1"/>
    <col min="1521" max="1521" width="20.85546875" style="1" customWidth="1"/>
    <col min="1522" max="1522" width="12.42578125" style="1" customWidth="1"/>
    <col min="1523" max="1523" width="19.140625" style="1" customWidth="1"/>
    <col min="1524" max="1524" width="10.28515625" style="1" customWidth="1"/>
    <col min="1525" max="1525" width="14.5703125" style="1" customWidth="1"/>
    <col min="1526" max="1526" width="21.5703125" style="1" customWidth="1"/>
    <col min="1527" max="1527" width="20.85546875" style="1" customWidth="1"/>
    <col min="1528" max="1528" width="38.42578125" style="1" customWidth="1"/>
    <col min="1529" max="1529" width="22.140625" style="1" customWidth="1"/>
    <col min="1530" max="1530" width="14" style="1" bestFit="1" customWidth="1"/>
    <col min="1531" max="1768" width="9.140625" style="1"/>
    <col min="1769" max="1769" width="5.7109375" style="1" customWidth="1"/>
    <col min="1770" max="1770" width="40.85546875" style="1" customWidth="1"/>
    <col min="1771" max="1771" width="11.85546875" style="1" customWidth="1"/>
    <col min="1772" max="1772" width="18.140625" style="1" customWidth="1"/>
    <col min="1773" max="1773" width="17.5703125" style="1" customWidth="1"/>
    <col min="1774" max="1774" width="18.42578125" style="1" customWidth="1"/>
    <col min="1775" max="1775" width="20.42578125" style="1" customWidth="1"/>
    <col min="1776" max="1776" width="20.28515625" style="1" customWidth="1"/>
    <col min="1777" max="1777" width="20.85546875" style="1" customWidth="1"/>
    <col min="1778" max="1778" width="12.42578125" style="1" customWidth="1"/>
    <col min="1779" max="1779" width="19.140625" style="1" customWidth="1"/>
    <col min="1780" max="1780" width="10.28515625" style="1" customWidth="1"/>
    <col min="1781" max="1781" width="14.5703125" style="1" customWidth="1"/>
    <col min="1782" max="1782" width="21.5703125" style="1" customWidth="1"/>
    <col min="1783" max="1783" width="20.85546875" style="1" customWidth="1"/>
    <col min="1784" max="1784" width="38.42578125" style="1" customWidth="1"/>
    <col min="1785" max="1785" width="22.140625" style="1" customWidth="1"/>
    <col min="1786" max="1786" width="14" style="1" bestFit="1" customWidth="1"/>
    <col min="1787" max="2024" width="9.140625" style="1"/>
    <col min="2025" max="2025" width="5.7109375" style="1" customWidth="1"/>
    <col min="2026" max="2026" width="40.85546875" style="1" customWidth="1"/>
    <col min="2027" max="2027" width="11.85546875" style="1" customWidth="1"/>
    <col min="2028" max="2028" width="18.140625" style="1" customWidth="1"/>
    <col min="2029" max="2029" width="17.5703125" style="1" customWidth="1"/>
    <col min="2030" max="2030" width="18.42578125" style="1" customWidth="1"/>
    <col min="2031" max="2031" width="20.42578125" style="1" customWidth="1"/>
    <col min="2032" max="2032" width="20.28515625" style="1" customWidth="1"/>
    <col min="2033" max="2033" width="20.85546875" style="1" customWidth="1"/>
    <col min="2034" max="2034" width="12.42578125" style="1" customWidth="1"/>
    <col min="2035" max="2035" width="19.140625" style="1" customWidth="1"/>
    <col min="2036" max="2036" width="10.28515625" style="1" customWidth="1"/>
    <col min="2037" max="2037" width="14.5703125" style="1" customWidth="1"/>
    <col min="2038" max="2038" width="21.5703125" style="1" customWidth="1"/>
    <col min="2039" max="2039" width="20.85546875" style="1" customWidth="1"/>
    <col min="2040" max="2040" width="38.42578125" style="1" customWidth="1"/>
    <col min="2041" max="2041" width="22.140625" style="1" customWidth="1"/>
    <col min="2042" max="2042" width="14" style="1" bestFit="1" customWidth="1"/>
    <col min="2043" max="2280" width="9.140625" style="1"/>
    <col min="2281" max="2281" width="5.7109375" style="1" customWidth="1"/>
    <col min="2282" max="2282" width="40.85546875" style="1" customWidth="1"/>
    <col min="2283" max="2283" width="11.85546875" style="1" customWidth="1"/>
    <col min="2284" max="2284" width="18.140625" style="1" customWidth="1"/>
    <col min="2285" max="2285" width="17.5703125" style="1" customWidth="1"/>
    <col min="2286" max="2286" width="18.42578125" style="1" customWidth="1"/>
    <col min="2287" max="2287" width="20.42578125" style="1" customWidth="1"/>
    <col min="2288" max="2288" width="20.28515625" style="1" customWidth="1"/>
    <col min="2289" max="2289" width="20.85546875" style="1" customWidth="1"/>
    <col min="2290" max="2290" width="12.42578125" style="1" customWidth="1"/>
    <col min="2291" max="2291" width="19.140625" style="1" customWidth="1"/>
    <col min="2292" max="2292" width="10.28515625" style="1" customWidth="1"/>
    <col min="2293" max="2293" width="14.5703125" style="1" customWidth="1"/>
    <col min="2294" max="2294" width="21.5703125" style="1" customWidth="1"/>
    <col min="2295" max="2295" width="20.85546875" style="1" customWidth="1"/>
    <col min="2296" max="2296" width="38.42578125" style="1" customWidth="1"/>
    <col min="2297" max="2297" width="22.140625" style="1" customWidth="1"/>
    <col min="2298" max="2298" width="14" style="1" bestFit="1" customWidth="1"/>
    <col min="2299" max="2536" width="9.140625" style="1"/>
    <col min="2537" max="2537" width="5.7109375" style="1" customWidth="1"/>
    <col min="2538" max="2538" width="40.85546875" style="1" customWidth="1"/>
    <col min="2539" max="2539" width="11.85546875" style="1" customWidth="1"/>
    <col min="2540" max="2540" width="18.140625" style="1" customWidth="1"/>
    <col min="2541" max="2541" width="17.5703125" style="1" customWidth="1"/>
    <col min="2542" max="2542" width="18.42578125" style="1" customWidth="1"/>
    <col min="2543" max="2543" width="20.42578125" style="1" customWidth="1"/>
    <col min="2544" max="2544" width="20.28515625" style="1" customWidth="1"/>
    <col min="2545" max="2545" width="20.85546875" style="1" customWidth="1"/>
    <col min="2546" max="2546" width="12.42578125" style="1" customWidth="1"/>
    <col min="2547" max="2547" width="19.140625" style="1" customWidth="1"/>
    <col min="2548" max="2548" width="10.28515625" style="1" customWidth="1"/>
    <col min="2549" max="2549" width="14.5703125" style="1" customWidth="1"/>
    <col min="2550" max="2550" width="21.5703125" style="1" customWidth="1"/>
    <col min="2551" max="2551" width="20.85546875" style="1" customWidth="1"/>
    <col min="2552" max="2552" width="38.42578125" style="1" customWidth="1"/>
    <col min="2553" max="2553" width="22.140625" style="1" customWidth="1"/>
    <col min="2554" max="2554" width="14" style="1" bestFit="1" customWidth="1"/>
    <col min="2555" max="2792" width="9.140625" style="1"/>
    <col min="2793" max="2793" width="5.7109375" style="1" customWidth="1"/>
    <col min="2794" max="2794" width="40.85546875" style="1" customWidth="1"/>
    <col min="2795" max="2795" width="11.85546875" style="1" customWidth="1"/>
    <col min="2796" max="2796" width="18.140625" style="1" customWidth="1"/>
    <col min="2797" max="2797" width="17.5703125" style="1" customWidth="1"/>
    <col min="2798" max="2798" width="18.42578125" style="1" customWidth="1"/>
    <col min="2799" max="2799" width="20.42578125" style="1" customWidth="1"/>
    <col min="2800" max="2800" width="20.28515625" style="1" customWidth="1"/>
    <col min="2801" max="2801" width="20.85546875" style="1" customWidth="1"/>
    <col min="2802" max="2802" width="12.42578125" style="1" customWidth="1"/>
    <col min="2803" max="2803" width="19.140625" style="1" customWidth="1"/>
    <col min="2804" max="2804" width="10.28515625" style="1" customWidth="1"/>
    <col min="2805" max="2805" width="14.5703125" style="1" customWidth="1"/>
    <col min="2806" max="2806" width="21.5703125" style="1" customWidth="1"/>
    <col min="2807" max="2807" width="20.85546875" style="1" customWidth="1"/>
    <col min="2808" max="2808" width="38.42578125" style="1" customWidth="1"/>
    <col min="2809" max="2809" width="22.140625" style="1" customWidth="1"/>
    <col min="2810" max="2810" width="14" style="1" bestFit="1" customWidth="1"/>
    <col min="2811" max="3048" width="9.140625" style="1"/>
    <col min="3049" max="3049" width="5.7109375" style="1" customWidth="1"/>
    <col min="3050" max="3050" width="40.85546875" style="1" customWidth="1"/>
    <col min="3051" max="3051" width="11.85546875" style="1" customWidth="1"/>
    <col min="3052" max="3052" width="18.140625" style="1" customWidth="1"/>
    <col min="3053" max="3053" width="17.5703125" style="1" customWidth="1"/>
    <col min="3054" max="3054" width="18.42578125" style="1" customWidth="1"/>
    <col min="3055" max="3055" width="20.42578125" style="1" customWidth="1"/>
    <col min="3056" max="3056" width="20.28515625" style="1" customWidth="1"/>
    <col min="3057" max="3057" width="20.85546875" style="1" customWidth="1"/>
    <col min="3058" max="3058" width="12.42578125" style="1" customWidth="1"/>
    <col min="3059" max="3059" width="19.140625" style="1" customWidth="1"/>
    <col min="3060" max="3060" width="10.28515625" style="1" customWidth="1"/>
    <col min="3061" max="3061" width="14.5703125" style="1" customWidth="1"/>
    <col min="3062" max="3062" width="21.5703125" style="1" customWidth="1"/>
    <col min="3063" max="3063" width="20.85546875" style="1" customWidth="1"/>
    <col min="3064" max="3064" width="38.42578125" style="1" customWidth="1"/>
    <col min="3065" max="3065" width="22.140625" style="1" customWidth="1"/>
    <col min="3066" max="3066" width="14" style="1" bestFit="1" customWidth="1"/>
    <col min="3067" max="3304" width="9.140625" style="1"/>
    <col min="3305" max="3305" width="5.7109375" style="1" customWidth="1"/>
    <col min="3306" max="3306" width="40.85546875" style="1" customWidth="1"/>
    <col min="3307" max="3307" width="11.85546875" style="1" customWidth="1"/>
    <col min="3308" max="3308" width="18.140625" style="1" customWidth="1"/>
    <col min="3309" max="3309" width="17.5703125" style="1" customWidth="1"/>
    <col min="3310" max="3310" width="18.42578125" style="1" customWidth="1"/>
    <col min="3311" max="3311" width="20.42578125" style="1" customWidth="1"/>
    <col min="3312" max="3312" width="20.28515625" style="1" customWidth="1"/>
    <col min="3313" max="3313" width="20.85546875" style="1" customWidth="1"/>
    <col min="3314" max="3314" width="12.42578125" style="1" customWidth="1"/>
    <col min="3315" max="3315" width="19.140625" style="1" customWidth="1"/>
    <col min="3316" max="3316" width="10.28515625" style="1" customWidth="1"/>
    <col min="3317" max="3317" width="14.5703125" style="1" customWidth="1"/>
    <col min="3318" max="3318" width="21.5703125" style="1" customWidth="1"/>
    <col min="3319" max="3319" width="20.85546875" style="1" customWidth="1"/>
    <col min="3320" max="3320" width="38.42578125" style="1" customWidth="1"/>
    <col min="3321" max="3321" width="22.140625" style="1" customWidth="1"/>
    <col min="3322" max="3322" width="14" style="1" bestFit="1" customWidth="1"/>
    <col min="3323" max="3560" width="9.140625" style="1"/>
    <col min="3561" max="3561" width="5.7109375" style="1" customWidth="1"/>
    <col min="3562" max="3562" width="40.85546875" style="1" customWidth="1"/>
    <col min="3563" max="3563" width="11.85546875" style="1" customWidth="1"/>
    <col min="3564" max="3564" width="18.140625" style="1" customWidth="1"/>
    <col min="3565" max="3565" width="17.5703125" style="1" customWidth="1"/>
    <col min="3566" max="3566" width="18.42578125" style="1" customWidth="1"/>
    <col min="3567" max="3567" width="20.42578125" style="1" customWidth="1"/>
    <col min="3568" max="3568" width="20.28515625" style="1" customWidth="1"/>
    <col min="3569" max="3569" width="20.85546875" style="1" customWidth="1"/>
    <col min="3570" max="3570" width="12.42578125" style="1" customWidth="1"/>
    <col min="3571" max="3571" width="19.140625" style="1" customWidth="1"/>
    <col min="3572" max="3572" width="10.28515625" style="1" customWidth="1"/>
    <col min="3573" max="3573" width="14.5703125" style="1" customWidth="1"/>
    <col min="3574" max="3574" width="21.5703125" style="1" customWidth="1"/>
    <col min="3575" max="3575" width="20.85546875" style="1" customWidth="1"/>
    <col min="3576" max="3576" width="38.42578125" style="1" customWidth="1"/>
    <col min="3577" max="3577" width="22.140625" style="1" customWidth="1"/>
    <col min="3578" max="3578" width="14" style="1" bestFit="1" customWidth="1"/>
    <col min="3579" max="3816" width="9.140625" style="1"/>
    <col min="3817" max="3817" width="5.7109375" style="1" customWidth="1"/>
    <col min="3818" max="3818" width="40.85546875" style="1" customWidth="1"/>
    <col min="3819" max="3819" width="11.85546875" style="1" customWidth="1"/>
    <col min="3820" max="3820" width="18.140625" style="1" customWidth="1"/>
    <col min="3821" max="3821" width="17.5703125" style="1" customWidth="1"/>
    <col min="3822" max="3822" width="18.42578125" style="1" customWidth="1"/>
    <col min="3823" max="3823" width="20.42578125" style="1" customWidth="1"/>
    <col min="3824" max="3824" width="20.28515625" style="1" customWidth="1"/>
    <col min="3825" max="3825" width="20.85546875" style="1" customWidth="1"/>
    <col min="3826" max="3826" width="12.42578125" style="1" customWidth="1"/>
    <col min="3827" max="3827" width="19.140625" style="1" customWidth="1"/>
    <col min="3828" max="3828" width="10.28515625" style="1" customWidth="1"/>
    <col min="3829" max="3829" width="14.5703125" style="1" customWidth="1"/>
    <col min="3830" max="3830" width="21.5703125" style="1" customWidth="1"/>
    <col min="3831" max="3831" width="20.85546875" style="1" customWidth="1"/>
    <col min="3832" max="3832" width="38.42578125" style="1" customWidth="1"/>
    <col min="3833" max="3833" width="22.140625" style="1" customWidth="1"/>
    <col min="3834" max="3834" width="14" style="1" bestFit="1" customWidth="1"/>
    <col min="3835" max="4072" width="9.140625" style="1"/>
    <col min="4073" max="4073" width="5.7109375" style="1" customWidth="1"/>
    <col min="4074" max="4074" width="40.85546875" style="1" customWidth="1"/>
    <col min="4075" max="4075" width="11.85546875" style="1" customWidth="1"/>
    <col min="4076" max="4076" width="18.140625" style="1" customWidth="1"/>
    <col min="4077" max="4077" width="17.5703125" style="1" customWidth="1"/>
    <col min="4078" max="4078" width="18.42578125" style="1" customWidth="1"/>
    <col min="4079" max="4079" width="20.42578125" style="1" customWidth="1"/>
    <col min="4080" max="4080" width="20.28515625" style="1" customWidth="1"/>
    <col min="4081" max="4081" width="20.85546875" style="1" customWidth="1"/>
    <col min="4082" max="4082" width="12.42578125" style="1" customWidth="1"/>
    <col min="4083" max="4083" width="19.140625" style="1" customWidth="1"/>
    <col min="4084" max="4084" width="10.28515625" style="1" customWidth="1"/>
    <col min="4085" max="4085" width="14.5703125" style="1" customWidth="1"/>
    <col min="4086" max="4086" width="21.5703125" style="1" customWidth="1"/>
    <col min="4087" max="4087" width="20.85546875" style="1" customWidth="1"/>
    <col min="4088" max="4088" width="38.42578125" style="1" customWidth="1"/>
    <col min="4089" max="4089" width="22.140625" style="1" customWidth="1"/>
    <col min="4090" max="4090" width="14" style="1" bestFit="1" customWidth="1"/>
    <col min="4091" max="4328" width="9.140625" style="1"/>
    <col min="4329" max="4329" width="5.7109375" style="1" customWidth="1"/>
    <col min="4330" max="4330" width="40.85546875" style="1" customWidth="1"/>
    <col min="4331" max="4331" width="11.85546875" style="1" customWidth="1"/>
    <col min="4332" max="4332" width="18.140625" style="1" customWidth="1"/>
    <col min="4333" max="4333" width="17.5703125" style="1" customWidth="1"/>
    <col min="4334" max="4334" width="18.42578125" style="1" customWidth="1"/>
    <col min="4335" max="4335" width="20.42578125" style="1" customWidth="1"/>
    <col min="4336" max="4336" width="20.28515625" style="1" customWidth="1"/>
    <col min="4337" max="4337" width="20.85546875" style="1" customWidth="1"/>
    <col min="4338" max="4338" width="12.42578125" style="1" customWidth="1"/>
    <col min="4339" max="4339" width="19.140625" style="1" customWidth="1"/>
    <col min="4340" max="4340" width="10.28515625" style="1" customWidth="1"/>
    <col min="4341" max="4341" width="14.5703125" style="1" customWidth="1"/>
    <col min="4342" max="4342" width="21.5703125" style="1" customWidth="1"/>
    <col min="4343" max="4343" width="20.85546875" style="1" customWidth="1"/>
    <col min="4344" max="4344" width="38.42578125" style="1" customWidth="1"/>
    <col min="4345" max="4345" width="22.140625" style="1" customWidth="1"/>
    <col min="4346" max="4346" width="14" style="1" bestFit="1" customWidth="1"/>
    <col min="4347" max="4584" width="9.140625" style="1"/>
    <col min="4585" max="4585" width="5.7109375" style="1" customWidth="1"/>
    <col min="4586" max="4586" width="40.85546875" style="1" customWidth="1"/>
    <col min="4587" max="4587" width="11.85546875" style="1" customWidth="1"/>
    <col min="4588" max="4588" width="18.140625" style="1" customWidth="1"/>
    <col min="4589" max="4589" width="17.5703125" style="1" customWidth="1"/>
    <col min="4590" max="4590" width="18.42578125" style="1" customWidth="1"/>
    <col min="4591" max="4591" width="20.42578125" style="1" customWidth="1"/>
    <col min="4592" max="4592" width="20.28515625" style="1" customWidth="1"/>
    <col min="4593" max="4593" width="20.85546875" style="1" customWidth="1"/>
    <col min="4594" max="4594" width="12.42578125" style="1" customWidth="1"/>
    <col min="4595" max="4595" width="19.140625" style="1" customWidth="1"/>
    <col min="4596" max="4596" width="10.28515625" style="1" customWidth="1"/>
    <col min="4597" max="4597" width="14.5703125" style="1" customWidth="1"/>
    <col min="4598" max="4598" width="21.5703125" style="1" customWidth="1"/>
    <col min="4599" max="4599" width="20.85546875" style="1" customWidth="1"/>
    <col min="4600" max="4600" width="38.42578125" style="1" customWidth="1"/>
    <col min="4601" max="4601" width="22.140625" style="1" customWidth="1"/>
    <col min="4602" max="4602" width="14" style="1" bestFit="1" customWidth="1"/>
    <col min="4603" max="4840" width="9.140625" style="1"/>
    <col min="4841" max="4841" width="5.7109375" style="1" customWidth="1"/>
    <col min="4842" max="4842" width="40.85546875" style="1" customWidth="1"/>
    <col min="4843" max="4843" width="11.85546875" style="1" customWidth="1"/>
    <col min="4844" max="4844" width="18.140625" style="1" customWidth="1"/>
    <col min="4845" max="4845" width="17.5703125" style="1" customWidth="1"/>
    <col min="4846" max="4846" width="18.42578125" style="1" customWidth="1"/>
    <col min="4847" max="4847" width="20.42578125" style="1" customWidth="1"/>
    <col min="4848" max="4848" width="20.28515625" style="1" customWidth="1"/>
    <col min="4849" max="4849" width="20.85546875" style="1" customWidth="1"/>
    <col min="4850" max="4850" width="12.42578125" style="1" customWidth="1"/>
    <col min="4851" max="4851" width="19.140625" style="1" customWidth="1"/>
    <col min="4852" max="4852" width="10.28515625" style="1" customWidth="1"/>
    <col min="4853" max="4853" width="14.5703125" style="1" customWidth="1"/>
    <col min="4854" max="4854" width="21.5703125" style="1" customWidth="1"/>
    <col min="4855" max="4855" width="20.85546875" style="1" customWidth="1"/>
    <col min="4856" max="4856" width="38.42578125" style="1" customWidth="1"/>
    <col min="4857" max="4857" width="22.140625" style="1" customWidth="1"/>
    <col min="4858" max="4858" width="14" style="1" bestFit="1" customWidth="1"/>
    <col min="4859" max="5096" width="9.140625" style="1"/>
    <col min="5097" max="5097" width="5.7109375" style="1" customWidth="1"/>
    <col min="5098" max="5098" width="40.85546875" style="1" customWidth="1"/>
    <col min="5099" max="5099" width="11.85546875" style="1" customWidth="1"/>
    <col min="5100" max="5100" width="18.140625" style="1" customWidth="1"/>
    <col min="5101" max="5101" width="17.5703125" style="1" customWidth="1"/>
    <col min="5102" max="5102" width="18.42578125" style="1" customWidth="1"/>
    <col min="5103" max="5103" width="20.42578125" style="1" customWidth="1"/>
    <col min="5104" max="5104" width="20.28515625" style="1" customWidth="1"/>
    <col min="5105" max="5105" width="20.85546875" style="1" customWidth="1"/>
    <col min="5106" max="5106" width="12.42578125" style="1" customWidth="1"/>
    <col min="5107" max="5107" width="19.140625" style="1" customWidth="1"/>
    <col min="5108" max="5108" width="10.28515625" style="1" customWidth="1"/>
    <col min="5109" max="5109" width="14.5703125" style="1" customWidth="1"/>
    <col min="5110" max="5110" width="21.5703125" style="1" customWidth="1"/>
    <col min="5111" max="5111" width="20.85546875" style="1" customWidth="1"/>
    <col min="5112" max="5112" width="38.42578125" style="1" customWidth="1"/>
    <col min="5113" max="5113" width="22.140625" style="1" customWidth="1"/>
    <col min="5114" max="5114" width="14" style="1" bestFit="1" customWidth="1"/>
    <col min="5115" max="5352" width="9.140625" style="1"/>
    <col min="5353" max="5353" width="5.7109375" style="1" customWidth="1"/>
    <col min="5354" max="5354" width="40.85546875" style="1" customWidth="1"/>
    <col min="5355" max="5355" width="11.85546875" style="1" customWidth="1"/>
    <col min="5356" max="5356" width="18.140625" style="1" customWidth="1"/>
    <col min="5357" max="5357" width="17.5703125" style="1" customWidth="1"/>
    <col min="5358" max="5358" width="18.42578125" style="1" customWidth="1"/>
    <col min="5359" max="5359" width="20.42578125" style="1" customWidth="1"/>
    <col min="5360" max="5360" width="20.28515625" style="1" customWidth="1"/>
    <col min="5361" max="5361" width="20.85546875" style="1" customWidth="1"/>
    <col min="5362" max="5362" width="12.42578125" style="1" customWidth="1"/>
    <col min="5363" max="5363" width="19.140625" style="1" customWidth="1"/>
    <col min="5364" max="5364" width="10.28515625" style="1" customWidth="1"/>
    <col min="5365" max="5365" width="14.5703125" style="1" customWidth="1"/>
    <col min="5366" max="5366" width="21.5703125" style="1" customWidth="1"/>
    <col min="5367" max="5367" width="20.85546875" style="1" customWidth="1"/>
    <col min="5368" max="5368" width="38.42578125" style="1" customWidth="1"/>
    <col min="5369" max="5369" width="22.140625" style="1" customWidth="1"/>
    <col min="5370" max="5370" width="14" style="1" bestFit="1" customWidth="1"/>
    <col min="5371" max="5608" width="9.140625" style="1"/>
    <col min="5609" max="5609" width="5.7109375" style="1" customWidth="1"/>
    <col min="5610" max="5610" width="40.85546875" style="1" customWidth="1"/>
    <col min="5611" max="5611" width="11.85546875" style="1" customWidth="1"/>
    <col min="5612" max="5612" width="18.140625" style="1" customWidth="1"/>
    <col min="5613" max="5613" width="17.5703125" style="1" customWidth="1"/>
    <col min="5614" max="5614" width="18.42578125" style="1" customWidth="1"/>
    <col min="5615" max="5615" width="20.42578125" style="1" customWidth="1"/>
    <col min="5616" max="5616" width="20.28515625" style="1" customWidth="1"/>
    <col min="5617" max="5617" width="20.85546875" style="1" customWidth="1"/>
    <col min="5618" max="5618" width="12.42578125" style="1" customWidth="1"/>
    <col min="5619" max="5619" width="19.140625" style="1" customWidth="1"/>
    <col min="5620" max="5620" width="10.28515625" style="1" customWidth="1"/>
    <col min="5621" max="5621" width="14.5703125" style="1" customWidth="1"/>
    <col min="5622" max="5622" width="21.5703125" style="1" customWidth="1"/>
    <col min="5623" max="5623" width="20.85546875" style="1" customWidth="1"/>
    <col min="5624" max="5624" width="38.42578125" style="1" customWidth="1"/>
    <col min="5625" max="5625" width="22.140625" style="1" customWidth="1"/>
    <col min="5626" max="5626" width="14" style="1" bestFit="1" customWidth="1"/>
    <col min="5627" max="5864" width="9.140625" style="1"/>
    <col min="5865" max="5865" width="5.7109375" style="1" customWidth="1"/>
    <col min="5866" max="5866" width="40.85546875" style="1" customWidth="1"/>
    <col min="5867" max="5867" width="11.85546875" style="1" customWidth="1"/>
    <col min="5868" max="5868" width="18.140625" style="1" customWidth="1"/>
    <col min="5869" max="5869" width="17.5703125" style="1" customWidth="1"/>
    <col min="5870" max="5870" width="18.42578125" style="1" customWidth="1"/>
    <col min="5871" max="5871" width="20.42578125" style="1" customWidth="1"/>
    <col min="5872" max="5872" width="20.28515625" style="1" customWidth="1"/>
    <col min="5873" max="5873" width="20.85546875" style="1" customWidth="1"/>
    <col min="5874" max="5874" width="12.42578125" style="1" customWidth="1"/>
    <col min="5875" max="5875" width="19.140625" style="1" customWidth="1"/>
    <col min="5876" max="5876" width="10.28515625" style="1" customWidth="1"/>
    <col min="5877" max="5877" width="14.5703125" style="1" customWidth="1"/>
    <col min="5878" max="5878" width="21.5703125" style="1" customWidth="1"/>
    <col min="5879" max="5879" width="20.85546875" style="1" customWidth="1"/>
    <col min="5880" max="5880" width="38.42578125" style="1" customWidth="1"/>
    <col min="5881" max="5881" width="22.140625" style="1" customWidth="1"/>
    <col min="5882" max="5882" width="14" style="1" bestFit="1" customWidth="1"/>
    <col min="5883" max="6120" width="9.140625" style="1"/>
    <col min="6121" max="6121" width="5.7109375" style="1" customWidth="1"/>
    <col min="6122" max="6122" width="40.85546875" style="1" customWidth="1"/>
    <col min="6123" max="6123" width="11.85546875" style="1" customWidth="1"/>
    <col min="6124" max="6124" width="18.140625" style="1" customWidth="1"/>
    <col min="6125" max="6125" width="17.5703125" style="1" customWidth="1"/>
    <col min="6126" max="6126" width="18.42578125" style="1" customWidth="1"/>
    <col min="6127" max="6127" width="20.42578125" style="1" customWidth="1"/>
    <col min="6128" max="6128" width="20.28515625" style="1" customWidth="1"/>
    <col min="6129" max="6129" width="20.85546875" style="1" customWidth="1"/>
    <col min="6130" max="6130" width="12.42578125" style="1" customWidth="1"/>
    <col min="6131" max="6131" width="19.140625" style="1" customWidth="1"/>
    <col min="6132" max="6132" width="10.28515625" style="1" customWidth="1"/>
    <col min="6133" max="6133" width="14.5703125" style="1" customWidth="1"/>
    <col min="6134" max="6134" width="21.5703125" style="1" customWidth="1"/>
    <col min="6135" max="6135" width="20.85546875" style="1" customWidth="1"/>
    <col min="6136" max="6136" width="38.42578125" style="1" customWidth="1"/>
    <col min="6137" max="6137" width="22.140625" style="1" customWidth="1"/>
    <col min="6138" max="6138" width="14" style="1" bestFit="1" customWidth="1"/>
    <col min="6139" max="6376" width="9.140625" style="1"/>
    <col min="6377" max="6377" width="5.7109375" style="1" customWidth="1"/>
    <col min="6378" max="6378" width="40.85546875" style="1" customWidth="1"/>
    <col min="6379" max="6379" width="11.85546875" style="1" customWidth="1"/>
    <col min="6380" max="6380" width="18.140625" style="1" customWidth="1"/>
    <col min="6381" max="6381" width="17.5703125" style="1" customWidth="1"/>
    <col min="6382" max="6382" width="18.42578125" style="1" customWidth="1"/>
    <col min="6383" max="6383" width="20.42578125" style="1" customWidth="1"/>
    <col min="6384" max="6384" width="20.28515625" style="1" customWidth="1"/>
    <col min="6385" max="6385" width="20.85546875" style="1" customWidth="1"/>
    <col min="6386" max="6386" width="12.42578125" style="1" customWidth="1"/>
    <col min="6387" max="6387" width="19.140625" style="1" customWidth="1"/>
    <col min="6388" max="6388" width="10.28515625" style="1" customWidth="1"/>
    <col min="6389" max="6389" width="14.5703125" style="1" customWidth="1"/>
    <col min="6390" max="6390" width="21.5703125" style="1" customWidth="1"/>
    <col min="6391" max="6391" width="20.85546875" style="1" customWidth="1"/>
    <col min="6392" max="6392" width="38.42578125" style="1" customWidth="1"/>
    <col min="6393" max="6393" width="22.140625" style="1" customWidth="1"/>
    <col min="6394" max="6394" width="14" style="1" bestFit="1" customWidth="1"/>
    <col min="6395" max="6632" width="9.140625" style="1"/>
    <col min="6633" max="6633" width="5.7109375" style="1" customWidth="1"/>
    <col min="6634" max="6634" width="40.85546875" style="1" customWidth="1"/>
    <col min="6635" max="6635" width="11.85546875" style="1" customWidth="1"/>
    <col min="6636" max="6636" width="18.140625" style="1" customWidth="1"/>
    <col min="6637" max="6637" width="17.5703125" style="1" customWidth="1"/>
    <col min="6638" max="6638" width="18.42578125" style="1" customWidth="1"/>
    <col min="6639" max="6639" width="20.42578125" style="1" customWidth="1"/>
    <col min="6640" max="6640" width="20.28515625" style="1" customWidth="1"/>
    <col min="6641" max="6641" width="20.85546875" style="1" customWidth="1"/>
    <col min="6642" max="6642" width="12.42578125" style="1" customWidth="1"/>
    <col min="6643" max="6643" width="19.140625" style="1" customWidth="1"/>
    <col min="6644" max="6644" width="10.28515625" style="1" customWidth="1"/>
    <col min="6645" max="6645" width="14.5703125" style="1" customWidth="1"/>
    <col min="6646" max="6646" width="21.5703125" style="1" customWidth="1"/>
    <col min="6647" max="6647" width="20.85546875" style="1" customWidth="1"/>
    <col min="6648" max="6648" width="38.42578125" style="1" customWidth="1"/>
    <col min="6649" max="6649" width="22.140625" style="1" customWidth="1"/>
    <col min="6650" max="6650" width="14" style="1" bestFit="1" customWidth="1"/>
    <col min="6651" max="6888" width="9.140625" style="1"/>
    <col min="6889" max="6889" width="5.7109375" style="1" customWidth="1"/>
    <col min="6890" max="6890" width="40.85546875" style="1" customWidth="1"/>
    <col min="6891" max="6891" width="11.85546875" style="1" customWidth="1"/>
    <col min="6892" max="6892" width="18.140625" style="1" customWidth="1"/>
    <col min="6893" max="6893" width="17.5703125" style="1" customWidth="1"/>
    <col min="6894" max="6894" width="18.42578125" style="1" customWidth="1"/>
    <col min="6895" max="6895" width="20.42578125" style="1" customWidth="1"/>
    <col min="6896" max="6896" width="20.28515625" style="1" customWidth="1"/>
    <col min="6897" max="6897" width="20.85546875" style="1" customWidth="1"/>
    <col min="6898" max="6898" width="12.42578125" style="1" customWidth="1"/>
    <col min="6899" max="6899" width="19.140625" style="1" customWidth="1"/>
    <col min="6900" max="6900" width="10.28515625" style="1" customWidth="1"/>
    <col min="6901" max="6901" width="14.5703125" style="1" customWidth="1"/>
    <col min="6902" max="6902" width="21.5703125" style="1" customWidth="1"/>
    <col min="6903" max="6903" width="20.85546875" style="1" customWidth="1"/>
    <col min="6904" max="6904" width="38.42578125" style="1" customWidth="1"/>
    <col min="6905" max="6905" width="22.140625" style="1" customWidth="1"/>
    <col min="6906" max="6906" width="14" style="1" bestFit="1" customWidth="1"/>
    <col min="6907" max="7144" width="9.140625" style="1"/>
    <col min="7145" max="7145" width="5.7109375" style="1" customWidth="1"/>
    <col min="7146" max="7146" width="40.85546875" style="1" customWidth="1"/>
    <col min="7147" max="7147" width="11.85546875" style="1" customWidth="1"/>
    <col min="7148" max="7148" width="18.140625" style="1" customWidth="1"/>
    <col min="7149" max="7149" width="17.5703125" style="1" customWidth="1"/>
    <col min="7150" max="7150" width="18.42578125" style="1" customWidth="1"/>
    <col min="7151" max="7151" width="20.42578125" style="1" customWidth="1"/>
    <col min="7152" max="7152" width="20.28515625" style="1" customWidth="1"/>
    <col min="7153" max="7153" width="20.85546875" style="1" customWidth="1"/>
    <col min="7154" max="7154" width="12.42578125" style="1" customWidth="1"/>
    <col min="7155" max="7155" width="19.140625" style="1" customWidth="1"/>
    <col min="7156" max="7156" width="10.28515625" style="1" customWidth="1"/>
    <col min="7157" max="7157" width="14.5703125" style="1" customWidth="1"/>
    <col min="7158" max="7158" width="21.5703125" style="1" customWidth="1"/>
    <col min="7159" max="7159" width="20.85546875" style="1" customWidth="1"/>
    <col min="7160" max="7160" width="38.42578125" style="1" customWidth="1"/>
    <col min="7161" max="7161" width="22.140625" style="1" customWidth="1"/>
    <col min="7162" max="7162" width="14" style="1" bestFit="1" customWidth="1"/>
    <col min="7163" max="7400" width="9.140625" style="1"/>
    <col min="7401" max="7401" width="5.7109375" style="1" customWidth="1"/>
    <col min="7402" max="7402" width="40.85546875" style="1" customWidth="1"/>
    <col min="7403" max="7403" width="11.85546875" style="1" customWidth="1"/>
    <col min="7404" max="7404" width="18.140625" style="1" customWidth="1"/>
    <col min="7405" max="7405" width="17.5703125" style="1" customWidth="1"/>
    <col min="7406" max="7406" width="18.42578125" style="1" customWidth="1"/>
    <col min="7407" max="7407" width="20.42578125" style="1" customWidth="1"/>
    <col min="7408" max="7408" width="20.28515625" style="1" customWidth="1"/>
    <col min="7409" max="7409" width="20.85546875" style="1" customWidth="1"/>
    <col min="7410" max="7410" width="12.42578125" style="1" customWidth="1"/>
    <col min="7411" max="7411" width="19.140625" style="1" customWidth="1"/>
    <col min="7412" max="7412" width="10.28515625" style="1" customWidth="1"/>
    <col min="7413" max="7413" width="14.5703125" style="1" customWidth="1"/>
    <col min="7414" max="7414" width="21.5703125" style="1" customWidth="1"/>
    <col min="7415" max="7415" width="20.85546875" style="1" customWidth="1"/>
    <col min="7416" max="7416" width="38.42578125" style="1" customWidth="1"/>
    <col min="7417" max="7417" width="22.140625" style="1" customWidth="1"/>
    <col min="7418" max="7418" width="14" style="1" bestFit="1" customWidth="1"/>
    <col min="7419" max="7656" width="9.140625" style="1"/>
    <col min="7657" max="7657" width="5.7109375" style="1" customWidth="1"/>
    <col min="7658" max="7658" width="40.85546875" style="1" customWidth="1"/>
    <col min="7659" max="7659" width="11.85546875" style="1" customWidth="1"/>
    <col min="7660" max="7660" width="18.140625" style="1" customWidth="1"/>
    <col min="7661" max="7661" width="17.5703125" style="1" customWidth="1"/>
    <col min="7662" max="7662" width="18.42578125" style="1" customWidth="1"/>
    <col min="7663" max="7663" width="20.42578125" style="1" customWidth="1"/>
    <col min="7664" max="7664" width="20.28515625" style="1" customWidth="1"/>
    <col min="7665" max="7665" width="20.85546875" style="1" customWidth="1"/>
    <col min="7666" max="7666" width="12.42578125" style="1" customWidth="1"/>
    <col min="7667" max="7667" width="19.140625" style="1" customWidth="1"/>
    <col min="7668" max="7668" width="10.28515625" style="1" customWidth="1"/>
    <col min="7669" max="7669" width="14.5703125" style="1" customWidth="1"/>
    <col min="7670" max="7670" width="21.5703125" style="1" customWidth="1"/>
    <col min="7671" max="7671" width="20.85546875" style="1" customWidth="1"/>
    <col min="7672" max="7672" width="38.42578125" style="1" customWidth="1"/>
    <col min="7673" max="7673" width="22.140625" style="1" customWidth="1"/>
    <col min="7674" max="7674" width="14" style="1" bestFit="1" customWidth="1"/>
    <col min="7675" max="7912" width="9.140625" style="1"/>
    <col min="7913" max="7913" width="5.7109375" style="1" customWidth="1"/>
    <col min="7914" max="7914" width="40.85546875" style="1" customWidth="1"/>
    <col min="7915" max="7915" width="11.85546875" style="1" customWidth="1"/>
    <col min="7916" max="7916" width="18.140625" style="1" customWidth="1"/>
    <col min="7917" max="7917" width="17.5703125" style="1" customWidth="1"/>
    <col min="7918" max="7918" width="18.42578125" style="1" customWidth="1"/>
    <col min="7919" max="7919" width="20.42578125" style="1" customWidth="1"/>
    <col min="7920" max="7920" width="20.28515625" style="1" customWidth="1"/>
    <col min="7921" max="7921" width="20.85546875" style="1" customWidth="1"/>
    <col min="7922" max="7922" width="12.42578125" style="1" customWidth="1"/>
    <col min="7923" max="7923" width="19.140625" style="1" customWidth="1"/>
    <col min="7924" max="7924" width="10.28515625" style="1" customWidth="1"/>
    <col min="7925" max="7925" width="14.5703125" style="1" customWidth="1"/>
    <col min="7926" max="7926" width="21.5703125" style="1" customWidth="1"/>
    <col min="7927" max="7927" width="20.85546875" style="1" customWidth="1"/>
    <col min="7928" max="7928" width="38.42578125" style="1" customWidth="1"/>
    <col min="7929" max="7929" width="22.140625" style="1" customWidth="1"/>
    <col min="7930" max="7930" width="14" style="1" bestFit="1" customWidth="1"/>
    <col min="7931" max="8168" width="9.140625" style="1"/>
    <col min="8169" max="8169" width="5.7109375" style="1" customWidth="1"/>
    <col min="8170" max="8170" width="40.85546875" style="1" customWidth="1"/>
    <col min="8171" max="8171" width="11.85546875" style="1" customWidth="1"/>
    <col min="8172" max="8172" width="18.140625" style="1" customWidth="1"/>
    <col min="8173" max="8173" width="17.5703125" style="1" customWidth="1"/>
    <col min="8174" max="8174" width="18.42578125" style="1" customWidth="1"/>
    <col min="8175" max="8175" width="20.42578125" style="1" customWidth="1"/>
    <col min="8176" max="8176" width="20.28515625" style="1" customWidth="1"/>
    <col min="8177" max="8177" width="20.85546875" style="1" customWidth="1"/>
    <col min="8178" max="8178" width="12.42578125" style="1" customWidth="1"/>
    <col min="8179" max="8179" width="19.140625" style="1" customWidth="1"/>
    <col min="8180" max="8180" width="10.28515625" style="1" customWidth="1"/>
    <col min="8181" max="8181" width="14.5703125" style="1" customWidth="1"/>
    <col min="8182" max="8182" width="21.5703125" style="1" customWidth="1"/>
    <col min="8183" max="8183" width="20.85546875" style="1" customWidth="1"/>
    <col min="8184" max="8184" width="38.42578125" style="1" customWidth="1"/>
    <col min="8185" max="8185" width="22.140625" style="1" customWidth="1"/>
    <col min="8186" max="8186" width="14" style="1" bestFit="1" customWidth="1"/>
    <col min="8187" max="8424" width="9.140625" style="1"/>
    <col min="8425" max="8425" width="5.7109375" style="1" customWidth="1"/>
    <col min="8426" max="8426" width="40.85546875" style="1" customWidth="1"/>
    <col min="8427" max="8427" width="11.85546875" style="1" customWidth="1"/>
    <col min="8428" max="8428" width="18.140625" style="1" customWidth="1"/>
    <col min="8429" max="8429" width="17.5703125" style="1" customWidth="1"/>
    <col min="8430" max="8430" width="18.42578125" style="1" customWidth="1"/>
    <col min="8431" max="8431" width="20.42578125" style="1" customWidth="1"/>
    <col min="8432" max="8432" width="20.28515625" style="1" customWidth="1"/>
    <col min="8433" max="8433" width="20.85546875" style="1" customWidth="1"/>
    <col min="8434" max="8434" width="12.42578125" style="1" customWidth="1"/>
    <col min="8435" max="8435" width="19.140625" style="1" customWidth="1"/>
    <col min="8436" max="8436" width="10.28515625" style="1" customWidth="1"/>
    <col min="8437" max="8437" width="14.5703125" style="1" customWidth="1"/>
    <col min="8438" max="8438" width="21.5703125" style="1" customWidth="1"/>
    <col min="8439" max="8439" width="20.85546875" style="1" customWidth="1"/>
    <col min="8440" max="8440" width="38.42578125" style="1" customWidth="1"/>
    <col min="8441" max="8441" width="22.140625" style="1" customWidth="1"/>
    <col min="8442" max="8442" width="14" style="1" bestFit="1" customWidth="1"/>
    <col min="8443" max="8680" width="9.140625" style="1"/>
    <col min="8681" max="8681" width="5.7109375" style="1" customWidth="1"/>
    <col min="8682" max="8682" width="40.85546875" style="1" customWidth="1"/>
    <col min="8683" max="8683" width="11.85546875" style="1" customWidth="1"/>
    <col min="8684" max="8684" width="18.140625" style="1" customWidth="1"/>
    <col min="8685" max="8685" width="17.5703125" style="1" customWidth="1"/>
    <col min="8686" max="8686" width="18.42578125" style="1" customWidth="1"/>
    <col min="8687" max="8687" width="20.42578125" style="1" customWidth="1"/>
    <col min="8688" max="8688" width="20.28515625" style="1" customWidth="1"/>
    <col min="8689" max="8689" width="20.85546875" style="1" customWidth="1"/>
    <col min="8690" max="8690" width="12.42578125" style="1" customWidth="1"/>
    <col min="8691" max="8691" width="19.140625" style="1" customWidth="1"/>
    <col min="8692" max="8692" width="10.28515625" style="1" customWidth="1"/>
    <col min="8693" max="8693" width="14.5703125" style="1" customWidth="1"/>
    <col min="8694" max="8694" width="21.5703125" style="1" customWidth="1"/>
    <col min="8695" max="8695" width="20.85546875" style="1" customWidth="1"/>
    <col min="8696" max="8696" width="38.42578125" style="1" customWidth="1"/>
    <col min="8697" max="8697" width="22.140625" style="1" customWidth="1"/>
    <col min="8698" max="8698" width="14" style="1" bestFit="1" customWidth="1"/>
    <col min="8699" max="8936" width="9.140625" style="1"/>
    <col min="8937" max="8937" width="5.7109375" style="1" customWidth="1"/>
    <col min="8938" max="8938" width="40.85546875" style="1" customWidth="1"/>
    <col min="8939" max="8939" width="11.85546875" style="1" customWidth="1"/>
    <col min="8940" max="8940" width="18.140625" style="1" customWidth="1"/>
    <col min="8941" max="8941" width="17.5703125" style="1" customWidth="1"/>
    <col min="8942" max="8942" width="18.42578125" style="1" customWidth="1"/>
    <col min="8943" max="8943" width="20.42578125" style="1" customWidth="1"/>
    <col min="8944" max="8944" width="20.28515625" style="1" customWidth="1"/>
    <col min="8945" max="8945" width="20.85546875" style="1" customWidth="1"/>
    <col min="8946" max="8946" width="12.42578125" style="1" customWidth="1"/>
    <col min="8947" max="8947" width="19.140625" style="1" customWidth="1"/>
    <col min="8948" max="8948" width="10.28515625" style="1" customWidth="1"/>
    <col min="8949" max="8949" width="14.5703125" style="1" customWidth="1"/>
    <col min="8950" max="8950" width="21.5703125" style="1" customWidth="1"/>
    <col min="8951" max="8951" width="20.85546875" style="1" customWidth="1"/>
    <col min="8952" max="8952" width="38.42578125" style="1" customWidth="1"/>
    <col min="8953" max="8953" width="22.140625" style="1" customWidth="1"/>
    <col min="8954" max="8954" width="14" style="1" bestFit="1" customWidth="1"/>
    <col min="8955" max="9192" width="9.140625" style="1"/>
    <col min="9193" max="9193" width="5.7109375" style="1" customWidth="1"/>
    <col min="9194" max="9194" width="40.85546875" style="1" customWidth="1"/>
    <col min="9195" max="9195" width="11.85546875" style="1" customWidth="1"/>
    <col min="9196" max="9196" width="18.140625" style="1" customWidth="1"/>
    <col min="9197" max="9197" width="17.5703125" style="1" customWidth="1"/>
    <col min="9198" max="9198" width="18.42578125" style="1" customWidth="1"/>
    <col min="9199" max="9199" width="20.42578125" style="1" customWidth="1"/>
    <col min="9200" max="9200" width="20.28515625" style="1" customWidth="1"/>
    <col min="9201" max="9201" width="20.85546875" style="1" customWidth="1"/>
    <col min="9202" max="9202" width="12.42578125" style="1" customWidth="1"/>
    <col min="9203" max="9203" width="19.140625" style="1" customWidth="1"/>
    <col min="9204" max="9204" width="10.28515625" style="1" customWidth="1"/>
    <col min="9205" max="9205" width="14.5703125" style="1" customWidth="1"/>
    <col min="9206" max="9206" width="21.5703125" style="1" customWidth="1"/>
    <col min="9207" max="9207" width="20.85546875" style="1" customWidth="1"/>
    <col min="9208" max="9208" width="38.42578125" style="1" customWidth="1"/>
    <col min="9209" max="9209" width="22.140625" style="1" customWidth="1"/>
    <col min="9210" max="9210" width="14" style="1" bestFit="1" customWidth="1"/>
    <col min="9211" max="9448" width="9.140625" style="1"/>
    <col min="9449" max="9449" width="5.7109375" style="1" customWidth="1"/>
    <col min="9450" max="9450" width="40.85546875" style="1" customWidth="1"/>
    <col min="9451" max="9451" width="11.85546875" style="1" customWidth="1"/>
    <col min="9452" max="9452" width="18.140625" style="1" customWidth="1"/>
    <col min="9453" max="9453" width="17.5703125" style="1" customWidth="1"/>
    <col min="9454" max="9454" width="18.42578125" style="1" customWidth="1"/>
    <col min="9455" max="9455" width="20.42578125" style="1" customWidth="1"/>
    <col min="9456" max="9456" width="20.28515625" style="1" customWidth="1"/>
    <col min="9457" max="9457" width="20.85546875" style="1" customWidth="1"/>
    <col min="9458" max="9458" width="12.42578125" style="1" customWidth="1"/>
    <col min="9459" max="9459" width="19.140625" style="1" customWidth="1"/>
    <col min="9460" max="9460" width="10.28515625" style="1" customWidth="1"/>
    <col min="9461" max="9461" width="14.5703125" style="1" customWidth="1"/>
    <col min="9462" max="9462" width="21.5703125" style="1" customWidth="1"/>
    <col min="9463" max="9463" width="20.85546875" style="1" customWidth="1"/>
    <col min="9464" max="9464" width="38.42578125" style="1" customWidth="1"/>
    <col min="9465" max="9465" width="22.140625" style="1" customWidth="1"/>
    <col min="9466" max="9466" width="14" style="1" bestFit="1" customWidth="1"/>
    <col min="9467" max="9704" width="9.140625" style="1"/>
    <col min="9705" max="9705" width="5.7109375" style="1" customWidth="1"/>
    <col min="9706" max="9706" width="40.85546875" style="1" customWidth="1"/>
    <col min="9707" max="9707" width="11.85546875" style="1" customWidth="1"/>
    <col min="9708" max="9708" width="18.140625" style="1" customWidth="1"/>
    <col min="9709" max="9709" width="17.5703125" style="1" customWidth="1"/>
    <col min="9710" max="9710" width="18.42578125" style="1" customWidth="1"/>
    <col min="9711" max="9711" width="20.42578125" style="1" customWidth="1"/>
    <col min="9712" max="9712" width="20.28515625" style="1" customWidth="1"/>
    <col min="9713" max="9713" width="20.85546875" style="1" customWidth="1"/>
    <col min="9714" max="9714" width="12.42578125" style="1" customWidth="1"/>
    <col min="9715" max="9715" width="19.140625" style="1" customWidth="1"/>
    <col min="9716" max="9716" width="10.28515625" style="1" customWidth="1"/>
    <col min="9717" max="9717" width="14.5703125" style="1" customWidth="1"/>
    <col min="9718" max="9718" width="21.5703125" style="1" customWidth="1"/>
    <col min="9719" max="9719" width="20.85546875" style="1" customWidth="1"/>
    <col min="9720" max="9720" width="38.42578125" style="1" customWidth="1"/>
    <col min="9721" max="9721" width="22.140625" style="1" customWidth="1"/>
    <col min="9722" max="9722" width="14" style="1" bestFit="1" customWidth="1"/>
    <col min="9723" max="9960" width="9.140625" style="1"/>
    <col min="9961" max="9961" width="5.7109375" style="1" customWidth="1"/>
    <col min="9962" max="9962" width="40.85546875" style="1" customWidth="1"/>
    <col min="9963" max="9963" width="11.85546875" style="1" customWidth="1"/>
    <col min="9964" max="9964" width="18.140625" style="1" customWidth="1"/>
    <col min="9965" max="9965" width="17.5703125" style="1" customWidth="1"/>
    <col min="9966" max="9966" width="18.42578125" style="1" customWidth="1"/>
    <col min="9967" max="9967" width="20.42578125" style="1" customWidth="1"/>
    <col min="9968" max="9968" width="20.28515625" style="1" customWidth="1"/>
    <col min="9969" max="9969" width="20.85546875" style="1" customWidth="1"/>
    <col min="9970" max="9970" width="12.42578125" style="1" customWidth="1"/>
    <col min="9971" max="9971" width="19.140625" style="1" customWidth="1"/>
    <col min="9972" max="9972" width="10.28515625" style="1" customWidth="1"/>
    <col min="9973" max="9973" width="14.5703125" style="1" customWidth="1"/>
    <col min="9974" max="9974" width="21.5703125" style="1" customWidth="1"/>
    <col min="9975" max="9975" width="20.85546875" style="1" customWidth="1"/>
    <col min="9976" max="9976" width="38.42578125" style="1" customWidth="1"/>
    <col min="9977" max="9977" width="22.140625" style="1" customWidth="1"/>
    <col min="9978" max="9978" width="14" style="1" bestFit="1" customWidth="1"/>
    <col min="9979" max="10216" width="9.140625" style="1"/>
    <col min="10217" max="10217" width="5.7109375" style="1" customWidth="1"/>
    <col min="10218" max="10218" width="40.85546875" style="1" customWidth="1"/>
    <col min="10219" max="10219" width="11.85546875" style="1" customWidth="1"/>
    <col min="10220" max="10220" width="18.140625" style="1" customWidth="1"/>
    <col min="10221" max="10221" width="17.5703125" style="1" customWidth="1"/>
    <col min="10222" max="10222" width="18.42578125" style="1" customWidth="1"/>
    <col min="10223" max="10223" width="20.42578125" style="1" customWidth="1"/>
    <col min="10224" max="10224" width="20.28515625" style="1" customWidth="1"/>
    <col min="10225" max="10225" width="20.85546875" style="1" customWidth="1"/>
    <col min="10226" max="10226" width="12.42578125" style="1" customWidth="1"/>
    <col min="10227" max="10227" width="19.140625" style="1" customWidth="1"/>
    <col min="10228" max="10228" width="10.28515625" style="1" customWidth="1"/>
    <col min="10229" max="10229" width="14.5703125" style="1" customWidth="1"/>
    <col min="10230" max="10230" width="21.5703125" style="1" customWidth="1"/>
    <col min="10231" max="10231" width="20.85546875" style="1" customWidth="1"/>
    <col min="10232" max="10232" width="38.42578125" style="1" customWidth="1"/>
    <col min="10233" max="10233" width="22.140625" style="1" customWidth="1"/>
    <col min="10234" max="10234" width="14" style="1" bestFit="1" customWidth="1"/>
    <col min="10235" max="10472" width="9.140625" style="1"/>
    <col min="10473" max="10473" width="5.7109375" style="1" customWidth="1"/>
    <col min="10474" max="10474" width="40.85546875" style="1" customWidth="1"/>
    <col min="10475" max="10475" width="11.85546875" style="1" customWidth="1"/>
    <col min="10476" max="10476" width="18.140625" style="1" customWidth="1"/>
    <col min="10477" max="10477" width="17.5703125" style="1" customWidth="1"/>
    <col min="10478" max="10478" width="18.42578125" style="1" customWidth="1"/>
    <col min="10479" max="10479" width="20.42578125" style="1" customWidth="1"/>
    <col min="10480" max="10480" width="20.28515625" style="1" customWidth="1"/>
    <col min="10481" max="10481" width="20.85546875" style="1" customWidth="1"/>
    <col min="10482" max="10482" width="12.42578125" style="1" customWidth="1"/>
    <col min="10483" max="10483" width="19.140625" style="1" customWidth="1"/>
    <col min="10484" max="10484" width="10.28515625" style="1" customWidth="1"/>
    <col min="10485" max="10485" width="14.5703125" style="1" customWidth="1"/>
    <col min="10486" max="10486" width="21.5703125" style="1" customWidth="1"/>
    <col min="10487" max="10487" width="20.85546875" style="1" customWidth="1"/>
    <col min="10488" max="10488" width="38.42578125" style="1" customWidth="1"/>
    <col min="10489" max="10489" width="22.140625" style="1" customWidth="1"/>
    <col min="10490" max="10490" width="14" style="1" bestFit="1" customWidth="1"/>
    <col min="10491" max="10728" width="9.140625" style="1"/>
    <col min="10729" max="10729" width="5.7109375" style="1" customWidth="1"/>
    <col min="10730" max="10730" width="40.85546875" style="1" customWidth="1"/>
    <col min="10731" max="10731" width="11.85546875" style="1" customWidth="1"/>
    <col min="10732" max="10732" width="18.140625" style="1" customWidth="1"/>
    <col min="10733" max="10733" width="17.5703125" style="1" customWidth="1"/>
    <col min="10734" max="10734" width="18.42578125" style="1" customWidth="1"/>
    <col min="10735" max="10735" width="20.42578125" style="1" customWidth="1"/>
    <col min="10736" max="10736" width="20.28515625" style="1" customWidth="1"/>
    <col min="10737" max="10737" width="20.85546875" style="1" customWidth="1"/>
    <col min="10738" max="10738" width="12.42578125" style="1" customWidth="1"/>
    <col min="10739" max="10739" width="19.140625" style="1" customWidth="1"/>
    <col min="10740" max="10740" width="10.28515625" style="1" customWidth="1"/>
    <col min="10741" max="10741" width="14.5703125" style="1" customWidth="1"/>
    <col min="10742" max="10742" width="21.5703125" style="1" customWidth="1"/>
    <col min="10743" max="10743" width="20.85546875" style="1" customWidth="1"/>
    <col min="10744" max="10744" width="38.42578125" style="1" customWidth="1"/>
    <col min="10745" max="10745" width="22.140625" style="1" customWidth="1"/>
    <col min="10746" max="10746" width="14" style="1" bestFit="1" customWidth="1"/>
    <col min="10747" max="10984" width="9.140625" style="1"/>
    <col min="10985" max="10985" width="5.7109375" style="1" customWidth="1"/>
    <col min="10986" max="10986" width="40.85546875" style="1" customWidth="1"/>
    <col min="10987" max="10987" width="11.85546875" style="1" customWidth="1"/>
    <col min="10988" max="10988" width="18.140625" style="1" customWidth="1"/>
    <col min="10989" max="10989" width="17.5703125" style="1" customWidth="1"/>
    <col min="10990" max="10990" width="18.42578125" style="1" customWidth="1"/>
    <col min="10991" max="10991" width="20.42578125" style="1" customWidth="1"/>
    <col min="10992" max="10992" width="20.28515625" style="1" customWidth="1"/>
    <col min="10993" max="10993" width="20.85546875" style="1" customWidth="1"/>
    <col min="10994" max="10994" width="12.42578125" style="1" customWidth="1"/>
    <col min="10995" max="10995" width="19.140625" style="1" customWidth="1"/>
    <col min="10996" max="10996" width="10.28515625" style="1" customWidth="1"/>
    <col min="10997" max="10997" width="14.5703125" style="1" customWidth="1"/>
    <col min="10998" max="10998" width="21.5703125" style="1" customWidth="1"/>
    <col min="10999" max="10999" width="20.85546875" style="1" customWidth="1"/>
    <col min="11000" max="11000" width="38.42578125" style="1" customWidth="1"/>
    <col min="11001" max="11001" width="22.140625" style="1" customWidth="1"/>
    <col min="11002" max="11002" width="14" style="1" bestFit="1" customWidth="1"/>
    <col min="11003" max="11240" width="9.140625" style="1"/>
    <col min="11241" max="11241" width="5.7109375" style="1" customWidth="1"/>
    <col min="11242" max="11242" width="40.85546875" style="1" customWidth="1"/>
    <col min="11243" max="11243" width="11.85546875" style="1" customWidth="1"/>
    <col min="11244" max="11244" width="18.140625" style="1" customWidth="1"/>
    <col min="11245" max="11245" width="17.5703125" style="1" customWidth="1"/>
    <col min="11246" max="11246" width="18.42578125" style="1" customWidth="1"/>
    <col min="11247" max="11247" width="20.42578125" style="1" customWidth="1"/>
    <col min="11248" max="11248" width="20.28515625" style="1" customWidth="1"/>
    <col min="11249" max="11249" width="20.85546875" style="1" customWidth="1"/>
    <col min="11250" max="11250" width="12.42578125" style="1" customWidth="1"/>
    <col min="11251" max="11251" width="19.140625" style="1" customWidth="1"/>
    <col min="11252" max="11252" width="10.28515625" style="1" customWidth="1"/>
    <col min="11253" max="11253" width="14.5703125" style="1" customWidth="1"/>
    <col min="11254" max="11254" width="21.5703125" style="1" customWidth="1"/>
    <col min="11255" max="11255" width="20.85546875" style="1" customWidth="1"/>
    <col min="11256" max="11256" width="38.42578125" style="1" customWidth="1"/>
    <col min="11257" max="11257" width="22.140625" style="1" customWidth="1"/>
    <col min="11258" max="11258" width="14" style="1" bestFit="1" customWidth="1"/>
    <col min="11259" max="11496" width="9.140625" style="1"/>
    <col min="11497" max="11497" width="5.7109375" style="1" customWidth="1"/>
    <col min="11498" max="11498" width="40.85546875" style="1" customWidth="1"/>
    <col min="11499" max="11499" width="11.85546875" style="1" customWidth="1"/>
    <col min="11500" max="11500" width="18.140625" style="1" customWidth="1"/>
    <col min="11501" max="11501" width="17.5703125" style="1" customWidth="1"/>
    <col min="11502" max="11502" width="18.42578125" style="1" customWidth="1"/>
    <col min="11503" max="11503" width="20.42578125" style="1" customWidth="1"/>
    <col min="11504" max="11504" width="20.28515625" style="1" customWidth="1"/>
    <col min="11505" max="11505" width="20.85546875" style="1" customWidth="1"/>
    <col min="11506" max="11506" width="12.42578125" style="1" customWidth="1"/>
    <col min="11507" max="11507" width="19.140625" style="1" customWidth="1"/>
    <col min="11508" max="11508" width="10.28515625" style="1" customWidth="1"/>
    <col min="11509" max="11509" width="14.5703125" style="1" customWidth="1"/>
    <col min="11510" max="11510" width="21.5703125" style="1" customWidth="1"/>
    <col min="11511" max="11511" width="20.85546875" style="1" customWidth="1"/>
    <col min="11512" max="11512" width="38.42578125" style="1" customWidth="1"/>
    <col min="11513" max="11513" width="22.140625" style="1" customWidth="1"/>
    <col min="11514" max="11514" width="14" style="1" bestFit="1" customWidth="1"/>
    <col min="11515" max="11752" width="9.140625" style="1"/>
    <col min="11753" max="11753" width="5.7109375" style="1" customWidth="1"/>
    <col min="11754" max="11754" width="40.85546875" style="1" customWidth="1"/>
    <col min="11755" max="11755" width="11.85546875" style="1" customWidth="1"/>
    <col min="11756" max="11756" width="18.140625" style="1" customWidth="1"/>
    <col min="11757" max="11757" width="17.5703125" style="1" customWidth="1"/>
    <col min="11758" max="11758" width="18.42578125" style="1" customWidth="1"/>
    <col min="11759" max="11759" width="20.42578125" style="1" customWidth="1"/>
    <col min="11760" max="11760" width="20.28515625" style="1" customWidth="1"/>
    <col min="11761" max="11761" width="20.85546875" style="1" customWidth="1"/>
    <col min="11762" max="11762" width="12.42578125" style="1" customWidth="1"/>
    <col min="11763" max="11763" width="19.140625" style="1" customWidth="1"/>
    <col min="11764" max="11764" width="10.28515625" style="1" customWidth="1"/>
    <col min="11765" max="11765" width="14.5703125" style="1" customWidth="1"/>
    <col min="11766" max="11766" width="21.5703125" style="1" customWidth="1"/>
    <col min="11767" max="11767" width="20.85546875" style="1" customWidth="1"/>
    <col min="11768" max="11768" width="38.42578125" style="1" customWidth="1"/>
    <col min="11769" max="11769" width="22.140625" style="1" customWidth="1"/>
    <col min="11770" max="11770" width="14" style="1" bestFit="1" customWidth="1"/>
    <col min="11771" max="12008" width="9.140625" style="1"/>
    <col min="12009" max="12009" width="5.7109375" style="1" customWidth="1"/>
    <col min="12010" max="12010" width="40.85546875" style="1" customWidth="1"/>
    <col min="12011" max="12011" width="11.85546875" style="1" customWidth="1"/>
    <col min="12012" max="12012" width="18.140625" style="1" customWidth="1"/>
    <col min="12013" max="12013" width="17.5703125" style="1" customWidth="1"/>
    <col min="12014" max="12014" width="18.42578125" style="1" customWidth="1"/>
    <col min="12015" max="12015" width="20.42578125" style="1" customWidth="1"/>
    <col min="12016" max="12016" width="20.28515625" style="1" customWidth="1"/>
    <col min="12017" max="12017" width="20.85546875" style="1" customWidth="1"/>
    <col min="12018" max="12018" width="12.42578125" style="1" customWidth="1"/>
    <col min="12019" max="12019" width="19.140625" style="1" customWidth="1"/>
    <col min="12020" max="12020" width="10.28515625" style="1" customWidth="1"/>
    <col min="12021" max="12021" width="14.5703125" style="1" customWidth="1"/>
    <col min="12022" max="12022" width="21.5703125" style="1" customWidth="1"/>
    <col min="12023" max="12023" width="20.85546875" style="1" customWidth="1"/>
    <col min="12024" max="12024" width="38.42578125" style="1" customWidth="1"/>
    <col min="12025" max="12025" width="22.140625" style="1" customWidth="1"/>
    <col min="12026" max="12026" width="14" style="1" bestFit="1" customWidth="1"/>
    <col min="12027" max="12264" width="9.140625" style="1"/>
    <col min="12265" max="12265" width="5.7109375" style="1" customWidth="1"/>
    <col min="12266" max="12266" width="40.85546875" style="1" customWidth="1"/>
    <col min="12267" max="12267" width="11.85546875" style="1" customWidth="1"/>
    <col min="12268" max="12268" width="18.140625" style="1" customWidth="1"/>
    <col min="12269" max="12269" width="17.5703125" style="1" customWidth="1"/>
    <col min="12270" max="12270" width="18.42578125" style="1" customWidth="1"/>
    <col min="12271" max="12271" width="20.42578125" style="1" customWidth="1"/>
    <col min="12272" max="12272" width="20.28515625" style="1" customWidth="1"/>
    <col min="12273" max="12273" width="20.85546875" style="1" customWidth="1"/>
    <col min="12274" max="12274" width="12.42578125" style="1" customWidth="1"/>
    <col min="12275" max="12275" width="19.140625" style="1" customWidth="1"/>
    <col min="12276" max="12276" width="10.28515625" style="1" customWidth="1"/>
    <col min="12277" max="12277" width="14.5703125" style="1" customWidth="1"/>
    <col min="12278" max="12278" width="21.5703125" style="1" customWidth="1"/>
    <col min="12279" max="12279" width="20.85546875" style="1" customWidth="1"/>
    <col min="12280" max="12280" width="38.42578125" style="1" customWidth="1"/>
    <col min="12281" max="12281" width="22.140625" style="1" customWidth="1"/>
    <col min="12282" max="12282" width="14" style="1" bestFit="1" customWidth="1"/>
    <col min="12283" max="12520" width="9.140625" style="1"/>
    <col min="12521" max="12521" width="5.7109375" style="1" customWidth="1"/>
    <col min="12522" max="12522" width="40.85546875" style="1" customWidth="1"/>
    <col min="12523" max="12523" width="11.85546875" style="1" customWidth="1"/>
    <col min="12524" max="12524" width="18.140625" style="1" customWidth="1"/>
    <col min="12525" max="12525" width="17.5703125" style="1" customWidth="1"/>
    <col min="12526" max="12526" width="18.42578125" style="1" customWidth="1"/>
    <col min="12527" max="12527" width="20.42578125" style="1" customWidth="1"/>
    <col min="12528" max="12528" width="20.28515625" style="1" customWidth="1"/>
    <col min="12529" max="12529" width="20.85546875" style="1" customWidth="1"/>
    <col min="12530" max="12530" width="12.42578125" style="1" customWidth="1"/>
    <col min="12531" max="12531" width="19.140625" style="1" customWidth="1"/>
    <col min="12532" max="12532" width="10.28515625" style="1" customWidth="1"/>
    <col min="12533" max="12533" width="14.5703125" style="1" customWidth="1"/>
    <col min="12534" max="12534" width="21.5703125" style="1" customWidth="1"/>
    <col min="12535" max="12535" width="20.85546875" style="1" customWidth="1"/>
    <col min="12536" max="12536" width="38.42578125" style="1" customWidth="1"/>
    <col min="12537" max="12537" width="22.140625" style="1" customWidth="1"/>
    <col min="12538" max="12538" width="14" style="1" bestFit="1" customWidth="1"/>
    <col min="12539" max="12776" width="9.140625" style="1"/>
    <col min="12777" max="12777" width="5.7109375" style="1" customWidth="1"/>
    <col min="12778" max="12778" width="40.85546875" style="1" customWidth="1"/>
    <col min="12779" max="12779" width="11.85546875" style="1" customWidth="1"/>
    <col min="12780" max="12780" width="18.140625" style="1" customWidth="1"/>
    <col min="12781" max="12781" width="17.5703125" style="1" customWidth="1"/>
    <col min="12782" max="12782" width="18.42578125" style="1" customWidth="1"/>
    <col min="12783" max="12783" width="20.42578125" style="1" customWidth="1"/>
    <col min="12784" max="12784" width="20.28515625" style="1" customWidth="1"/>
    <col min="12785" max="12785" width="20.85546875" style="1" customWidth="1"/>
    <col min="12786" max="12786" width="12.42578125" style="1" customWidth="1"/>
    <col min="12787" max="12787" width="19.140625" style="1" customWidth="1"/>
    <col min="12788" max="12788" width="10.28515625" style="1" customWidth="1"/>
    <col min="12789" max="12789" width="14.5703125" style="1" customWidth="1"/>
    <col min="12790" max="12790" width="21.5703125" style="1" customWidth="1"/>
    <col min="12791" max="12791" width="20.85546875" style="1" customWidth="1"/>
    <col min="12792" max="12792" width="38.42578125" style="1" customWidth="1"/>
    <col min="12793" max="12793" width="22.140625" style="1" customWidth="1"/>
    <col min="12794" max="12794" width="14" style="1" bestFit="1" customWidth="1"/>
    <col min="12795" max="13032" width="9.140625" style="1"/>
    <col min="13033" max="13033" width="5.7109375" style="1" customWidth="1"/>
    <col min="13034" max="13034" width="40.85546875" style="1" customWidth="1"/>
    <col min="13035" max="13035" width="11.85546875" style="1" customWidth="1"/>
    <col min="13036" max="13036" width="18.140625" style="1" customWidth="1"/>
    <col min="13037" max="13037" width="17.5703125" style="1" customWidth="1"/>
    <col min="13038" max="13038" width="18.42578125" style="1" customWidth="1"/>
    <col min="13039" max="13039" width="20.42578125" style="1" customWidth="1"/>
    <col min="13040" max="13040" width="20.28515625" style="1" customWidth="1"/>
    <col min="13041" max="13041" width="20.85546875" style="1" customWidth="1"/>
    <col min="13042" max="13042" width="12.42578125" style="1" customWidth="1"/>
    <col min="13043" max="13043" width="19.140625" style="1" customWidth="1"/>
    <col min="13044" max="13044" width="10.28515625" style="1" customWidth="1"/>
    <col min="13045" max="13045" width="14.5703125" style="1" customWidth="1"/>
    <col min="13046" max="13046" width="21.5703125" style="1" customWidth="1"/>
    <col min="13047" max="13047" width="20.85546875" style="1" customWidth="1"/>
    <col min="13048" max="13048" width="38.42578125" style="1" customWidth="1"/>
    <col min="13049" max="13049" width="22.140625" style="1" customWidth="1"/>
    <col min="13050" max="13050" width="14" style="1" bestFit="1" customWidth="1"/>
    <col min="13051" max="13288" width="9.140625" style="1"/>
    <col min="13289" max="13289" width="5.7109375" style="1" customWidth="1"/>
    <col min="13290" max="13290" width="40.85546875" style="1" customWidth="1"/>
    <col min="13291" max="13291" width="11.85546875" style="1" customWidth="1"/>
    <col min="13292" max="13292" width="18.140625" style="1" customWidth="1"/>
    <col min="13293" max="13293" width="17.5703125" style="1" customWidth="1"/>
    <col min="13294" max="13294" width="18.42578125" style="1" customWidth="1"/>
    <col min="13295" max="13295" width="20.42578125" style="1" customWidth="1"/>
    <col min="13296" max="13296" width="20.28515625" style="1" customWidth="1"/>
    <col min="13297" max="13297" width="20.85546875" style="1" customWidth="1"/>
    <col min="13298" max="13298" width="12.42578125" style="1" customWidth="1"/>
    <col min="13299" max="13299" width="19.140625" style="1" customWidth="1"/>
    <col min="13300" max="13300" width="10.28515625" style="1" customWidth="1"/>
    <col min="13301" max="13301" width="14.5703125" style="1" customWidth="1"/>
    <col min="13302" max="13302" width="21.5703125" style="1" customWidth="1"/>
    <col min="13303" max="13303" width="20.85546875" style="1" customWidth="1"/>
    <col min="13304" max="13304" width="38.42578125" style="1" customWidth="1"/>
    <col min="13305" max="13305" width="22.140625" style="1" customWidth="1"/>
    <col min="13306" max="13306" width="14" style="1" bestFit="1" customWidth="1"/>
    <col min="13307" max="13544" width="9.140625" style="1"/>
    <col min="13545" max="13545" width="5.7109375" style="1" customWidth="1"/>
    <col min="13546" max="13546" width="40.85546875" style="1" customWidth="1"/>
    <col min="13547" max="13547" width="11.85546875" style="1" customWidth="1"/>
    <col min="13548" max="13548" width="18.140625" style="1" customWidth="1"/>
    <col min="13549" max="13549" width="17.5703125" style="1" customWidth="1"/>
    <col min="13550" max="13550" width="18.42578125" style="1" customWidth="1"/>
    <col min="13551" max="13551" width="20.42578125" style="1" customWidth="1"/>
    <col min="13552" max="13552" width="20.28515625" style="1" customWidth="1"/>
    <col min="13553" max="13553" width="20.85546875" style="1" customWidth="1"/>
    <col min="13554" max="13554" width="12.42578125" style="1" customWidth="1"/>
    <col min="13555" max="13555" width="19.140625" style="1" customWidth="1"/>
    <col min="13556" max="13556" width="10.28515625" style="1" customWidth="1"/>
    <col min="13557" max="13557" width="14.5703125" style="1" customWidth="1"/>
    <col min="13558" max="13558" width="21.5703125" style="1" customWidth="1"/>
    <col min="13559" max="13559" width="20.85546875" style="1" customWidth="1"/>
    <col min="13560" max="13560" width="38.42578125" style="1" customWidth="1"/>
    <col min="13561" max="13561" width="22.140625" style="1" customWidth="1"/>
    <col min="13562" max="13562" width="14" style="1" bestFit="1" customWidth="1"/>
    <col min="13563" max="13800" width="9.140625" style="1"/>
    <col min="13801" max="13801" width="5.7109375" style="1" customWidth="1"/>
    <col min="13802" max="13802" width="40.85546875" style="1" customWidth="1"/>
    <col min="13803" max="13803" width="11.85546875" style="1" customWidth="1"/>
    <col min="13804" max="13804" width="18.140625" style="1" customWidth="1"/>
    <col min="13805" max="13805" width="17.5703125" style="1" customWidth="1"/>
    <col min="13806" max="13806" width="18.42578125" style="1" customWidth="1"/>
    <col min="13807" max="13807" width="20.42578125" style="1" customWidth="1"/>
    <col min="13808" max="13808" width="20.28515625" style="1" customWidth="1"/>
    <col min="13809" max="13809" width="20.85546875" style="1" customWidth="1"/>
    <col min="13810" max="13810" width="12.42578125" style="1" customWidth="1"/>
    <col min="13811" max="13811" width="19.140625" style="1" customWidth="1"/>
    <col min="13812" max="13812" width="10.28515625" style="1" customWidth="1"/>
    <col min="13813" max="13813" width="14.5703125" style="1" customWidth="1"/>
    <col min="13814" max="13814" width="21.5703125" style="1" customWidth="1"/>
    <col min="13815" max="13815" width="20.85546875" style="1" customWidth="1"/>
    <col min="13816" max="13816" width="38.42578125" style="1" customWidth="1"/>
    <col min="13817" max="13817" width="22.140625" style="1" customWidth="1"/>
    <col min="13818" max="13818" width="14" style="1" bestFit="1" customWidth="1"/>
    <col min="13819" max="14056" width="9.140625" style="1"/>
    <col min="14057" max="14057" width="5.7109375" style="1" customWidth="1"/>
    <col min="14058" max="14058" width="40.85546875" style="1" customWidth="1"/>
    <col min="14059" max="14059" width="11.85546875" style="1" customWidth="1"/>
    <col min="14060" max="14060" width="18.140625" style="1" customWidth="1"/>
    <col min="14061" max="14061" width="17.5703125" style="1" customWidth="1"/>
    <col min="14062" max="14062" width="18.42578125" style="1" customWidth="1"/>
    <col min="14063" max="14063" width="20.42578125" style="1" customWidth="1"/>
    <col min="14064" max="14064" width="20.28515625" style="1" customWidth="1"/>
    <col min="14065" max="14065" width="20.85546875" style="1" customWidth="1"/>
    <col min="14066" max="14066" width="12.42578125" style="1" customWidth="1"/>
    <col min="14067" max="14067" width="19.140625" style="1" customWidth="1"/>
    <col min="14068" max="14068" width="10.28515625" style="1" customWidth="1"/>
    <col min="14069" max="14069" width="14.5703125" style="1" customWidth="1"/>
    <col min="14070" max="14070" width="21.5703125" style="1" customWidth="1"/>
    <col min="14071" max="14071" width="20.85546875" style="1" customWidth="1"/>
    <col min="14072" max="14072" width="38.42578125" style="1" customWidth="1"/>
    <col min="14073" max="14073" width="22.140625" style="1" customWidth="1"/>
    <col min="14074" max="14074" width="14" style="1" bestFit="1" customWidth="1"/>
    <col min="14075" max="14312" width="9.140625" style="1"/>
    <col min="14313" max="14313" width="5.7109375" style="1" customWidth="1"/>
    <col min="14314" max="14314" width="40.85546875" style="1" customWidth="1"/>
    <col min="14315" max="14315" width="11.85546875" style="1" customWidth="1"/>
    <col min="14316" max="14316" width="18.140625" style="1" customWidth="1"/>
    <col min="14317" max="14317" width="17.5703125" style="1" customWidth="1"/>
    <col min="14318" max="14318" width="18.42578125" style="1" customWidth="1"/>
    <col min="14319" max="14319" width="20.42578125" style="1" customWidth="1"/>
    <col min="14320" max="14320" width="20.28515625" style="1" customWidth="1"/>
    <col min="14321" max="14321" width="20.85546875" style="1" customWidth="1"/>
    <col min="14322" max="14322" width="12.42578125" style="1" customWidth="1"/>
    <col min="14323" max="14323" width="19.140625" style="1" customWidth="1"/>
    <col min="14324" max="14324" width="10.28515625" style="1" customWidth="1"/>
    <col min="14325" max="14325" width="14.5703125" style="1" customWidth="1"/>
    <col min="14326" max="14326" width="21.5703125" style="1" customWidth="1"/>
    <col min="14327" max="14327" width="20.85546875" style="1" customWidth="1"/>
    <col min="14328" max="14328" width="38.42578125" style="1" customWidth="1"/>
    <col min="14329" max="14329" width="22.140625" style="1" customWidth="1"/>
    <col min="14330" max="14330" width="14" style="1" bestFit="1" customWidth="1"/>
    <col min="14331" max="14568" width="9.140625" style="1"/>
    <col min="14569" max="14569" width="5.7109375" style="1" customWidth="1"/>
    <col min="14570" max="14570" width="40.85546875" style="1" customWidth="1"/>
    <col min="14571" max="14571" width="11.85546875" style="1" customWidth="1"/>
    <col min="14572" max="14572" width="18.140625" style="1" customWidth="1"/>
    <col min="14573" max="14573" width="17.5703125" style="1" customWidth="1"/>
    <col min="14574" max="14574" width="18.42578125" style="1" customWidth="1"/>
    <col min="14575" max="14575" width="20.42578125" style="1" customWidth="1"/>
    <col min="14576" max="14576" width="20.28515625" style="1" customWidth="1"/>
    <col min="14577" max="14577" width="20.85546875" style="1" customWidth="1"/>
    <col min="14578" max="14578" width="12.42578125" style="1" customWidth="1"/>
    <col min="14579" max="14579" width="19.140625" style="1" customWidth="1"/>
    <col min="14580" max="14580" width="10.28515625" style="1" customWidth="1"/>
    <col min="14581" max="14581" width="14.5703125" style="1" customWidth="1"/>
    <col min="14582" max="14582" width="21.5703125" style="1" customWidth="1"/>
    <col min="14583" max="14583" width="20.85546875" style="1" customWidth="1"/>
    <col min="14584" max="14584" width="38.42578125" style="1" customWidth="1"/>
    <col min="14585" max="14585" width="22.140625" style="1" customWidth="1"/>
    <col min="14586" max="14586" width="14" style="1" bestFit="1" customWidth="1"/>
    <col min="14587" max="14824" width="9.140625" style="1"/>
    <col min="14825" max="14825" width="5.7109375" style="1" customWidth="1"/>
    <col min="14826" max="14826" width="40.85546875" style="1" customWidth="1"/>
    <col min="14827" max="14827" width="11.85546875" style="1" customWidth="1"/>
    <col min="14828" max="14828" width="18.140625" style="1" customWidth="1"/>
    <col min="14829" max="14829" width="17.5703125" style="1" customWidth="1"/>
    <col min="14830" max="14830" width="18.42578125" style="1" customWidth="1"/>
    <col min="14831" max="14831" width="20.42578125" style="1" customWidth="1"/>
    <col min="14832" max="14832" width="20.28515625" style="1" customWidth="1"/>
    <col min="14833" max="14833" width="20.85546875" style="1" customWidth="1"/>
    <col min="14834" max="14834" width="12.42578125" style="1" customWidth="1"/>
    <col min="14835" max="14835" width="19.140625" style="1" customWidth="1"/>
    <col min="14836" max="14836" width="10.28515625" style="1" customWidth="1"/>
    <col min="14837" max="14837" width="14.5703125" style="1" customWidth="1"/>
    <col min="14838" max="14838" width="21.5703125" style="1" customWidth="1"/>
    <col min="14839" max="14839" width="20.85546875" style="1" customWidth="1"/>
    <col min="14840" max="14840" width="38.42578125" style="1" customWidth="1"/>
    <col min="14841" max="14841" width="22.140625" style="1" customWidth="1"/>
    <col min="14842" max="14842" width="14" style="1" bestFit="1" customWidth="1"/>
    <col min="14843" max="15080" width="9.140625" style="1"/>
    <col min="15081" max="15081" width="5.7109375" style="1" customWidth="1"/>
    <col min="15082" max="15082" width="40.85546875" style="1" customWidth="1"/>
    <col min="15083" max="15083" width="11.85546875" style="1" customWidth="1"/>
    <col min="15084" max="15084" width="18.140625" style="1" customWidth="1"/>
    <col min="15085" max="15085" width="17.5703125" style="1" customWidth="1"/>
    <col min="15086" max="15086" width="18.42578125" style="1" customWidth="1"/>
    <col min="15087" max="15087" width="20.42578125" style="1" customWidth="1"/>
    <col min="15088" max="15088" width="20.28515625" style="1" customWidth="1"/>
    <col min="15089" max="15089" width="20.85546875" style="1" customWidth="1"/>
    <col min="15090" max="15090" width="12.42578125" style="1" customWidth="1"/>
    <col min="15091" max="15091" width="19.140625" style="1" customWidth="1"/>
    <col min="15092" max="15092" width="10.28515625" style="1" customWidth="1"/>
    <col min="15093" max="15093" width="14.5703125" style="1" customWidth="1"/>
    <col min="15094" max="15094" width="21.5703125" style="1" customWidth="1"/>
    <col min="15095" max="15095" width="20.85546875" style="1" customWidth="1"/>
    <col min="15096" max="15096" width="38.42578125" style="1" customWidth="1"/>
    <col min="15097" max="15097" width="22.140625" style="1" customWidth="1"/>
    <col min="15098" max="15098" width="14" style="1" bestFit="1" customWidth="1"/>
    <col min="15099" max="15336" width="9.140625" style="1"/>
    <col min="15337" max="15337" width="5.7109375" style="1" customWidth="1"/>
    <col min="15338" max="15338" width="40.85546875" style="1" customWidth="1"/>
    <col min="15339" max="15339" width="11.85546875" style="1" customWidth="1"/>
    <col min="15340" max="15340" width="18.140625" style="1" customWidth="1"/>
    <col min="15341" max="15341" width="17.5703125" style="1" customWidth="1"/>
    <col min="15342" max="15342" width="18.42578125" style="1" customWidth="1"/>
    <col min="15343" max="15343" width="20.42578125" style="1" customWidth="1"/>
    <col min="15344" max="15344" width="20.28515625" style="1" customWidth="1"/>
    <col min="15345" max="15345" width="20.85546875" style="1" customWidth="1"/>
    <col min="15346" max="15346" width="12.42578125" style="1" customWidth="1"/>
    <col min="15347" max="15347" width="19.140625" style="1" customWidth="1"/>
    <col min="15348" max="15348" width="10.28515625" style="1" customWidth="1"/>
    <col min="15349" max="15349" width="14.5703125" style="1" customWidth="1"/>
    <col min="15350" max="15350" width="21.5703125" style="1" customWidth="1"/>
    <col min="15351" max="15351" width="20.85546875" style="1" customWidth="1"/>
    <col min="15352" max="15352" width="38.42578125" style="1" customWidth="1"/>
    <col min="15353" max="15353" width="22.140625" style="1" customWidth="1"/>
    <col min="15354" max="15354" width="14" style="1" bestFit="1" customWidth="1"/>
    <col min="15355" max="15592" width="9.140625" style="1"/>
    <col min="15593" max="15593" width="5.7109375" style="1" customWidth="1"/>
    <col min="15594" max="15594" width="40.85546875" style="1" customWidth="1"/>
    <col min="15595" max="15595" width="11.85546875" style="1" customWidth="1"/>
    <col min="15596" max="15596" width="18.140625" style="1" customWidth="1"/>
    <col min="15597" max="15597" width="17.5703125" style="1" customWidth="1"/>
    <col min="15598" max="15598" width="18.42578125" style="1" customWidth="1"/>
    <col min="15599" max="15599" width="20.42578125" style="1" customWidth="1"/>
    <col min="15600" max="15600" width="20.28515625" style="1" customWidth="1"/>
    <col min="15601" max="15601" width="20.85546875" style="1" customWidth="1"/>
    <col min="15602" max="15602" width="12.42578125" style="1" customWidth="1"/>
    <col min="15603" max="15603" width="19.140625" style="1" customWidth="1"/>
    <col min="15604" max="15604" width="10.28515625" style="1" customWidth="1"/>
    <col min="15605" max="15605" width="14.5703125" style="1" customWidth="1"/>
    <col min="15606" max="15606" width="21.5703125" style="1" customWidth="1"/>
    <col min="15607" max="15607" width="20.85546875" style="1" customWidth="1"/>
    <col min="15608" max="15608" width="38.42578125" style="1" customWidth="1"/>
    <col min="15609" max="15609" width="22.140625" style="1" customWidth="1"/>
    <col min="15610" max="15610" width="14" style="1" bestFit="1" customWidth="1"/>
    <col min="15611" max="15848" width="9.140625" style="1"/>
    <col min="15849" max="15849" width="5.7109375" style="1" customWidth="1"/>
    <col min="15850" max="15850" width="40.85546875" style="1" customWidth="1"/>
    <col min="15851" max="15851" width="11.85546875" style="1" customWidth="1"/>
    <col min="15852" max="15852" width="18.140625" style="1" customWidth="1"/>
    <col min="15853" max="15853" width="17.5703125" style="1" customWidth="1"/>
    <col min="15854" max="15854" width="18.42578125" style="1" customWidth="1"/>
    <col min="15855" max="15855" width="20.42578125" style="1" customWidth="1"/>
    <col min="15856" max="15856" width="20.28515625" style="1" customWidth="1"/>
    <col min="15857" max="15857" width="20.85546875" style="1" customWidth="1"/>
    <col min="15858" max="15858" width="12.42578125" style="1" customWidth="1"/>
    <col min="15859" max="15859" width="19.140625" style="1" customWidth="1"/>
    <col min="15860" max="15860" width="10.28515625" style="1" customWidth="1"/>
    <col min="15861" max="15861" width="14.5703125" style="1" customWidth="1"/>
    <col min="15862" max="15862" width="21.5703125" style="1" customWidth="1"/>
    <col min="15863" max="15863" width="20.85546875" style="1" customWidth="1"/>
    <col min="15864" max="15864" width="38.42578125" style="1" customWidth="1"/>
    <col min="15865" max="15865" width="22.140625" style="1" customWidth="1"/>
    <col min="15866" max="15866" width="14" style="1" bestFit="1" customWidth="1"/>
    <col min="15867" max="16104" width="9.140625" style="1"/>
    <col min="16105" max="16105" width="5.7109375" style="1" customWidth="1"/>
    <col min="16106" max="16106" width="40.85546875" style="1" customWidth="1"/>
    <col min="16107" max="16107" width="11.85546875" style="1" customWidth="1"/>
    <col min="16108" max="16108" width="18.140625" style="1" customWidth="1"/>
    <col min="16109" max="16109" width="17.5703125" style="1" customWidth="1"/>
    <col min="16110" max="16110" width="18.42578125" style="1" customWidth="1"/>
    <col min="16111" max="16111" width="20.42578125" style="1" customWidth="1"/>
    <col min="16112" max="16112" width="20.28515625" style="1" customWidth="1"/>
    <col min="16113" max="16113" width="20.85546875" style="1" customWidth="1"/>
    <col min="16114" max="16114" width="12.42578125" style="1" customWidth="1"/>
    <col min="16115" max="16115" width="19.140625" style="1" customWidth="1"/>
    <col min="16116" max="16116" width="10.28515625" style="1" customWidth="1"/>
    <col min="16117" max="16117" width="14.5703125" style="1" customWidth="1"/>
    <col min="16118" max="16118" width="21.5703125" style="1" customWidth="1"/>
    <col min="16119" max="16119" width="20.85546875" style="1" customWidth="1"/>
    <col min="16120" max="16120" width="38.42578125" style="1" customWidth="1"/>
    <col min="16121" max="16121" width="22.140625" style="1" customWidth="1"/>
    <col min="16122" max="16122" width="14" style="1" bestFit="1" customWidth="1"/>
    <col min="16123" max="16357" width="9.140625" style="1"/>
    <col min="16358" max="16362" width="9.140625" style="1" customWidth="1"/>
    <col min="16363" max="16384" width="9.140625" style="1"/>
  </cols>
  <sheetData>
    <row r="1" spans="1:29" ht="75" customHeight="1" x14ac:dyDescent="0.2">
      <c r="A1" s="115" t="s">
        <v>27</v>
      </c>
      <c r="B1" s="115"/>
      <c r="C1" s="115"/>
      <c r="D1" s="115"/>
      <c r="E1" s="115"/>
      <c r="F1" s="115"/>
      <c r="G1" s="115"/>
      <c r="H1" s="115"/>
      <c r="I1" s="115"/>
      <c r="J1" s="115"/>
      <c r="K1" s="115"/>
      <c r="L1" s="115"/>
      <c r="M1" s="115"/>
      <c r="N1" s="115"/>
      <c r="O1" s="115"/>
      <c r="P1" s="115"/>
      <c r="Q1" s="115"/>
      <c r="R1" s="115"/>
      <c r="S1" s="115"/>
      <c r="T1" s="115"/>
      <c r="U1" s="115"/>
      <c r="V1" s="115"/>
      <c r="W1" s="115"/>
      <c r="X1" s="115"/>
      <c r="Y1" s="115"/>
      <c r="Z1" s="115"/>
      <c r="AA1" s="115"/>
      <c r="AB1" s="115"/>
      <c r="AC1" s="115"/>
    </row>
    <row r="2" spans="1:29" ht="60.75" customHeight="1" x14ac:dyDescent="0.2">
      <c r="A2" s="116" t="s">
        <v>0</v>
      </c>
      <c r="B2" s="117" t="s">
        <v>10</v>
      </c>
      <c r="C2" s="117" t="s">
        <v>14</v>
      </c>
      <c r="D2" s="117" t="s">
        <v>15</v>
      </c>
      <c r="E2" s="117" t="s">
        <v>8</v>
      </c>
      <c r="F2" s="117" t="s">
        <v>19</v>
      </c>
      <c r="G2" s="117" t="s">
        <v>55</v>
      </c>
      <c r="H2" s="125" t="s">
        <v>56</v>
      </c>
      <c r="I2" s="118" t="s">
        <v>12</v>
      </c>
      <c r="J2" s="119"/>
      <c r="K2" s="117" t="s">
        <v>13</v>
      </c>
      <c r="L2" s="117"/>
      <c r="M2" s="117"/>
      <c r="N2" s="117"/>
      <c r="O2" s="117"/>
      <c r="P2" s="120" t="s">
        <v>1</v>
      </c>
      <c r="Q2" s="117" t="s">
        <v>21</v>
      </c>
      <c r="R2" s="117"/>
      <c r="S2" s="116" t="s">
        <v>32</v>
      </c>
      <c r="T2" s="125" t="s">
        <v>33</v>
      </c>
      <c r="U2" s="128" t="s">
        <v>42</v>
      </c>
      <c r="V2" s="116" t="s">
        <v>43</v>
      </c>
      <c r="W2" s="122" t="s">
        <v>28</v>
      </c>
      <c r="X2" s="65" t="s">
        <v>44</v>
      </c>
      <c r="Y2" s="122" t="s">
        <v>29</v>
      </c>
      <c r="Z2" s="65" t="s">
        <v>45</v>
      </c>
      <c r="AA2" s="118" t="s">
        <v>16</v>
      </c>
      <c r="AB2" s="119"/>
      <c r="AC2" s="117" t="s">
        <v>2</v>
      </c>
    </row>
    <row r="3" spans="1:29" ht="48" customHeight="1" x14ac:dyDescent="0.2">
      <c r="A3" s="116"/>
      <c r="B3" s="117"/>
      <c r="C3" s="117"/>
      <c r="D3" s="117"/>
      <c r="E3" s="117"/>
      <c r="F3" s="117"/>
      <c r="G3" s="117"/>
      <c r="H3" s="126"/>
      <c r="I3" s="125" t="s">
        <v>3</v>
      </c>
      <c r="J3" s="117" t="s">
        <v>20</v>
      </c>
      <c r="K3" s="117" t="s">
        <v>3</v>
      </c>
      <c r="L3" s="116" t="s">
        <v>9</v>
      </c>
      <c r="M3" s="116"/>
      <c r="N3" s="116"/>
      <c r="O3" s="116"/>
      <c r="P3" s="120"/>
      <c r="Q3" s="117" t="s">
        <v>53</v>
      </c>
      <c r="R3" s="117" t="s">
        <v>54</v>
      </c>
      <c r="S3" s="116"/>
      <c r="T3" s="126"/>
      <c r="U3" s="128"/>
      <c r="V3" s="116"/>
      <c r="W3" s="123"/>
      <c r="X3" s="122" t="s">
        <v>30</v>
      </c>
      <c r="Y3" s="123"/>
      <c r="Z3" s="122" t="s">
        <v>31</v>
      </c>
      <c r="AA3" s="125" t="s">
        <v>18</v>
      </c>
      <c r="AB3" s="125" t="s">
        <v>17</v>
      </c>
      <c r="AC3" s="117"/>
    </row>
    <row r="4" spans="1:29" ht="21" customHeight="1" x14ac:dyDescent="0.2">
      <c r="A4" s="116"/>
      <c r="B4" s="117"/>
      <c r="C4" s="117"/>
      <c r="D4" s="117"/>
      <c r="E4" s="117"/>
      <c r="F4" s="117"/>
      <c r="G4" s="117"/>
      <c r="H4" s="126"/>
      <c r="I4" s="126"/>
      <c r="J4" s="117"/>
      <c r="K4" s="117"/>
      <c r="L4" s="117" t="s">
        <v>11</v>
      </c>
      <c r="M4" s="121" t="s">
        <v>4</v>
      </c>
      <c r="N4" s="116" t="s">
        <v>5</v>
      </c>
      <c r="O4" s="116"/>
      <c r="P4" s="120"/>
      <c r="Q4" s="117"/>
      <c r="R4" s="117"/>
      <c r="S4" s="116"/>
      <c r="T4" s="126"/>
      <c r="U4" s="128"/>
      <c r="V4" s="116"/>
      <c r="W4" s="123"/>
      <c r="X4" s="123"/>
      <c r="Y4" s="123"/>
      <c r="Z4" s="123"/>
      <c r="AA4" s="126"/>
      <c r="AB4" s="126"/>
      <c r="AC4" s="117"/>
    </row>
    <row r="5" spans="1:29" ht="85.5" customHeight="1" x14ac:dyDescent="0.2">
      <c r="A5" s="116"/>
      <c r="B5" s="117"/>
      <c r="C5" s="117"/>
      <c r="D5" s="117"/>
      <c r="E5" s="117"/>
      <c r="F5" s="117"/>
      <c r="G5" s="117"/>
      <c r="H5" s="127"/>
      <c r="I5" s="127"/>
      <c r="J5" s="117"/>
      <c r="K5" s="117"/>
      <c r="L5" s="117"/>
      <c r="M5" s="121"/>
      <c r="N5" s="54" t="s">
        <v>7</v>
      </c>
      <c r="O5" s="53" t="s">
        <v>6</v>
      </c>
      <c r="P5" s="120"/>
      <c r="Q5" s="117"/>
      <c r="R5" s="117"/>
      <c r="S5" s="116"/>
      <c r="T5" s="127"/>
      <c r="U5" s="128"/>
      <c r="V5" s="116"/>
      <c r="W5" s="124"/>
      <c r="X5" s="124"/>
      <c r="Y5" s="124"/>
      <c r="Z5" s="124"/>
      <c r="AA5" s="127"/>
      <c r="AB5" s="127"/>
      <c r="AC5" s="117"/>
    </row>
    <row r="6" spans="1:29" s="2" customFormat="1" ht="15" x14ac:dyDescent="0.25">
      <c r="A6" s="8">
        <v>1</v>
      </c>
      <c r="B6" s="8">
        <v>2</v>
      </c>
      <c r="C6" s="8">
        <v>3</v>
      </c>
      <c r="D6" s="8">
        <v>4</v>
      </c>
      <c r="E6" s="8">
        <v>5</v>
      </c>
      <c r="F6" s="8">
        <v>6</v>
      </c>
      <c r="G6" s="8">
        <v>7</v>
      </c>
      <c r="H6" s="8">
        <v>8</v>
      </c>
      <c r="I6" s="8">
        <v>9</v>
      </c>
      <c r="J6" s="8">
        <v>10</v>
      </c>
      <c r="K6" s="8">
        <v>11</v>
      </c>
      <c r="L6" s="8">
        <v>12</v>
      </c>
      <c r="M6" s="8">
        <v>13</v>
      </c>
      <c r="N6" s="8">
        <v>14</v>
      </c>
      <c r="O6" s="8">
        <v>15</v>
      </c>
      <c r="P6" s="8">
        <v>16</v>
      </c>
      <c r="Q6" s="8">
        <v>17</v>
      </c>
      <c r="R6" s="8">
        <v>18</v>
      </c>
      <c r="S6" s="8">
        <v>19</v>
      </c>
      <c r="T6" s="8">
        <v>20</v>
      </c>
      <c r="U6" s="8">
        <v>21</v>
      </c>
      <c r="V6" s="8">
        <v>22</v>
      </c>
      <c r="W6" s="8">
        <v>23</v>
      </c>
      <c r="X6" s="8">
        <v>24</v>
      </c>
      <c r="Y6" s="8">
        <v>25</v>
      </c>
      <c r="Z6" s="8">
        <v>26</v>
      </c>
      <c r="AA6" s="8">
        <v>27</v>
      </c>
      <c r="AB6" s="8">
        <v>28</v>
      </c>
      <c r="AC6" s="8">
        <v>29</v>
      </c>
    </row>
    <row r="7" spans="1:29" s="11" customFormat="1" ht="23.25" customHeight="1" x14ac:dyDescent="0.25">
      <c r="A7" s="20"/>
      <c r="B7" s="57" t="s">
        <v>22</v>
      </c>
      <c r="C7" s="20"/>
      <c r="D7" s="21"/>
      <c r="E7" s="22"/>
      <c r="F7" s="22"/>
      <c r="G7" s="22"/>
      <c r="H7" s="22"/>
      <c r="I7" s="32">
        <f>SUM(I20,I25,I30,I34)</f>
        <v>1479976.9779999999</v>
      </c>
      <c r="J7" s="32">
        <f>SUM(J20,J25,J30,J34)</f>
        <v>1479976.9779999999</v>
      </c>
      <c r="K7" s="32">
        <f>SUM(K20,K25,K30,K34)</f>
        <v>419442.52799999999</v>
      </c>
      <c r="L7" s="32">
        <f>SUM(L20,L25,L30,L34)</f>
        <v>398470.40159999998</v>
      </c>
      <c r="M7" s="32">
        <f>SUM(M20,M25,M30,M34)</f>
        <v>20972.126400000001</v>
      </c>
      <c r="N7" s="32">
        <f>SUM(N20,N25,N30,N34)</f>
        <v>0</v>
      </c>
      <c r="O7" s="32">
        <f>SUM(O20,O25,O30,O34)</f>
        <v>0</v>
      </c>
      <c r="P7" s="29"/>
      <c r="Q7" s="23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</row>
    <row r="8" spans="1:29" ht="25.9" customHeight="1" x14ac:dyDescent="0.3">
      <c r="A8" s="59"/>
      <c r="B8" s="55" t="s">
        <v>23</v>
      </c>
      <c r="C8" s="7"/>
      <c r="D8" s="40"/>
      <c r="E8" s="16"/>
      <c r="F8" s="16"/>
      <c r="G8" s="16"/>
      <c r="H8" s="16"/>
      <c r="I8" s="33"/>
      <c r="J8" s="33"/>
      <c r="K8" s="33"/>
      <c r="L8" s="34"/>
      <c r="M8" s="35"/>
      <c r="N8" s="35"/>
      <c r="O8" s="33"/>
      <c r="P8" s="30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</row>
    <row r="9" spans="1:29" s="10" customFormat="1" x14ac:dyDescent="0.25">
      <c r="A9" s="60">
        <v>1</v>
      </c>
      <c r="B9" s="64" t="s">
        <v>34</v>
      </c>
      <c r="C9" s="12"/>
      <c r="D9" s="41"/>
      <c r="E9" s="42"/>
      <c r="F9" s="42"/>
      <c r="G9" s="15"/>
      <c r="H9" s="15"/>
      <c r="I9" s="43"/>
      <c r="J9" s="43"/>
      <c r="K9" s="43"/>
      <c r="L9" s="44"/>
      <c r="M9" s="43"/>
      <c r="N9" s="36"/>
      <c r="O9" s="31"/>
      <c r="P9" s="46"/>
      <c r="Q9" s="47"/>
      <c r="R9" s="47"/>
      <c r="S9" s="47"/>
      <c r="T9" s="47"/>
      <c r="U9" s="47"/>
      <c r="V9" s="48"/>
      <c r="W9" s="48"/>
      <c r="X9" s="48"/>
      <c r="Y9" s="48"/>
      <c r="Z9" s="48"/>
      <c r="AA9" s="48"/>
      <c r="AB9" s="48"/>
      <c r="AC9" s="13"/>
    </row>
    <row r="10" spans="1:29" s="10" customFormat="1" x14ac:dyDescent="0.25">
      <c r="A10" s="71" t="s">
        <v>40</v>
      </c>
      <c r="B10" s="72" t="s">
        <v>35</v>
      </c>
      <c r="C10" s="73"/>
      <c r="D10" s="74"/>
      <c r="E10" s="75"/>
      <c r="F10" s="75"/>
      <c r="G10" s="76"/>
      <c r="H10" s="76"/>
      <c r="I10" s="77"/>
      <c r="J10" s="77"/>
      <c r="K10" s="77"/>
      <c r="L10" s="78"/>
      <c r="M10" s="77"/>
      <c r="N10" s="79"/>
      <c r="O10" s="80"/>
      <c r="P10" s="81"/>
      <c r="Q10" s="82"/>
      <c r="R10" s="82"/>
      <c r="S10" s="82"/>
      <c r="T10" s="82"/>
      <c r="U10" s="82"/>
      <c r="V10" s="83"/>
      <c r="W10" s="83"/>
      <c r="X10" s="83"/>
      <c r="Y10" s="83"/>
      <c r="Z10" s="83"/>
      <c r="AA10" s="83"/>
      <c r="AB10" s="83"/>
      <c r="AC10" s="67"/>
    </row>
    <row r="11" spans="1:29" s="10" customFormat="1" ht="114.75" customHeight="1" x14ac:dyDescent="0.25">
      <c r="A11" s="90">
        <v>1</v>
      </c>
      <c r="B11" s="99" t="s">
        <v>65</v>
      </c>
      <c r="C11" s="90" t="s">
        <v>66</v>
      </c>
      <c r="D11" s="90" t="s">
        <v>67</v>
      </c>
      <c r="E11" s="90" t="s">
        <v>57</v>
      </c>
      <c r="F11" s="90" t="s">
        <v>68</v>
      </c>
      <c r="G11" s="90" t="s">
        <v>58</v>
      </c>
      <c r="H11" s="114" t="s">
        <v>69</v>
      </c>
      <c r="I11" s="131">
        <v>293934.07900000003</v>
      </c>
      <c r="J11" s="100">
        <f>SUM(I11)</f>
        <v>293934.07900000003</v>
      </c>
      <c r="K11" s="132">
        <v>120000</v>
      </c>
      <c r="L11" s="132">
        <f>K11-M11</f>
        <v>114000</v>
      </c>
      <c r="M11" s="131">
        <f>K11*5%</f>
        <v>6000</v>
      </c>
      <c r="N11" s="133"/>
      <c r="O11" s="133"/>
      <c r="P11" s="96" t="s">
        <v>60</v>
      </c>
      <c r="Q11" s="103"/>
      <c r="R11" s="103"/>
      <c r="S11" s="134" t="s">
        <v>61</v>
      </c>
      <c r="T11" s="113" t="s">
        <v>59</v>
      </c>
      <c r="U11" s="103" t="s">
        <v>70</v>
      </c>
      <c r="V11" s="135" t="s">
        <v>71</v>
      </c>
      <c r="W11" s="104"/>
      <c r="X11" s="104"/>
      <c r="Y11" s="90" t="s">
        <v>62</v>
      </c>
      <c r="Z11" s="104"/>
      <c r="AA11" s="107">
        <v>627</v>
      </c>
      <c r="AB11" s="104"/>
      <c r="AC11" s="114"/>
    </row>
    <row r="12" spans="1:29" s="10" customFormat="1" ht="93.75" x14ac:dyDescent="0.25">
      <c r="A12" s="90">
        <v>2</v>
      </c>
      <c r="B12" s="136" t="s">
        <v>72</v>
      </c>
      <c r="C12" s="90" t="s">
        <v>66</v>
      </c>
      <c r="D12" s="90" t="s">
        <v>67</v>
      </c>
      <c r="E12" s="90" t="s">
        <v>57</v>
      </c>
      <c r="F12" s="90" t="s">
        <v>73</v>
      </c>
      <c r="G12" s="90" t="s">
        <v>58</v>
      </c>
      <c r="H12" s="114" t="s">
        <v>69</v>
      </c>
      <c r="I12" s="137">
        <v>188830.25899999999</v>
      </c>
      <c r="J12" s="100">
        <f>SUM(I12)</f>
        <v>188830.25899999999</v>
      </c>
      <c r="K12" s="138">
        <v>100000</v>
      </c>
      <c r="L12" s="132">
        <f>K12-M12</f>
        <v>95000</v>
      </c>
      <c r="M12" s="131">
        <f>K12*5%</f>
        <v>5000</v>
      </c>
      <c r="N12" s="133"/>
      <c r="O12" s="133"/>
      <c r="P12" s="96" t="s">
        <v>60</v>
      </c>
      <c r="Q12" s="113"/>
      <c r="R12" s="113"/>
      <c r="S12" s="134" t="s">
        <v>61</v>
      </c>
      <c r="T12" s="113" t="s">
        <v>59</v>
      </c>
      <c r="U12" s="113" t="s">
        <v>74</v>
      </c>
      <c r="V12" s="139" t="s">
        <v>75</v>
      </c>
      <c r="W12" s="140"/>
      <c r="X12" s="140"/>
      <c r="Y12" s="90" t="s">
        <v>62</v>
      </c>
      <c r="Z12" s="140"/>
      <c r="AA12" s="90">
        <v>317</v>
      </c>
      <c r="AB12" s="140"/>
      <c r="AC12" s="90"/>
    </row>
    <row r="13" spans="1:29" s="10" customFormat="1" ht="18.75" x14ac:dyDescent="0.25">
      <c r="A13" s="58"/>
      <c r="B13" s="63" t="s">
        <v>38</v>
      </c>
      <c r="C13" s="12"/>
      <c r="D13" s="99"/>
      <c r="E13" s="66"/>
      <c r="F13" s="66"/>
      <c r="G13" s="66"/>
      <c r="H13" s="66"/>
      <c r="I13" s="100">
        <f>SUM(I11:I12)</f>
        <v>482764.33799999999</v>
      </c>
      <c r="J13" s="100">
        <f>SUM(J11:J12)</f>
        <v>482764.33799999999</v>
      </c>
      <c r="K13" s="100">
        <f>SUM(K11:K12)</f>
        <v>220000</v>
      </c>
      <c r="L13" s="100">
        <f>SUM(L11:L12)</f>
        <v>209000</v>
      </c>
      <c r="M13" s="100">
        <f>SUM(M11:M12)</f>
        <v>11000</v>
      </c>
      <c r="N13" s="100">
        <f>SUM(N12:N12)</f>
        <v>0</v>
      </c>
      <c r="O13" s="100">
        <f>SUM(O12:O12)</f>
        <v>0</v>
      </c>
      <c r="P13" s="102"/>
      <c r="Q13" s="103"/>
      <c r="R13" s="103"/>
      <c r="S13" s="103"/>
      <c r="T13" s="103"/>
      <c r="U13" s="103"/>
      <c r="V13" s="104"/>
      <c r="W13" s="104"/>
      <c r="X13" s="104"/>
      <c r="Y13" s="104"/>
      <c r="Z13" s="104"/>
      <c r="AA13" s="104"/>
      <c r="AB13" s="104"/>
      <c r="AC13" s="66"/>
    </row>
    <row r="14" spans="1:29" s="10" customFormat="1" ht="18.75" x14ac:dyDescent="0.25">
      <c r="A14" s="58" t="s">
        <v>39</v>
      </c>
      <c r="B14" s="63" t="s">
        <v>37</v>
      </c>
      <c r="C14" s="12"/>
      <c r="D14" s="99"/>
      <c r="E14" s="66"/>
      <c r="F14" s="66"/>
      <c r="G14" s="66"/>
      <c r="H14" s="66"/>
      <c r="I14" s="100"/>
      <c r="J14" s="100"/>
      <c r="K14" s="100"/>
      <c r="L14" s="100"/>
      <c r="M14" s="100"/>
      <c r="N14" s="101"/>
      <c r="O14" s="12"/>
      <c r="P14" s="102"/>
      <c r="Q14" s="103"/>
      <c r="R14" s="103"/>
      <c r="S14" s="103"/>
      <c r="T14" s="103"/>
      <c r="U14" s="103"/>
      <c r="V14" s="104"/>
      <c r="W14" s="104"/>
      <c r="X14" s="104"/>
      <c r="Y14" s="104"/>
      <c r="Z14" s="104"/>
      <c r="AA14" s="104"/>
      <c r="AB14" s="104"/>
      <c r="AC14" s="66"/>
    </row>
    <row r="15" spans="1:29" s="10" customFormat="1" ht="18.75" x14ac:dyDescent="0.25">
      <c r="A15" s="58"/>
      <c r="B15" s="63" t="s">
        <v>24</v>
      </c>
      <c r="C15" s="12"/>
      <c r="D15" s="99"/>
      <c r="E15" s="66"/>
      <c r="F15" s="66"/>
      <c r="G15" s="66"/>
      <c r="H15" s="66"/>
      <c r="I15" s="100"/>
      <c r="J15" s="100"/>
      <c r="K15" s="100"/>
      <c r="L15" s="100"/>
      <c r="M15" s="100"/>
      <c r="N15" s="101"/>
      <c r="O15" s="12"/>
      <c r="P15" s="102"/>
      <c r="Q15" s="103"/>
      <c r="R15" s="103"/>
      <c r="S15" s="103"/>
      <c r="T15" s="103"/>
      <c r="U15" s="103"/>
      <c r="V15" s="104"/>
      <c r="W15" s="104"/>
      <c r="X15" s="104"/>
      <c r="Y15" s="104"/>
      <c r="Z15" s="104"/>
      <c r="AA15" s="104"/>
      <c r="AB15" s="104"/>
      <c r="AC15" s="66"/>
    </row>
    <row r="16" spans="1:29" s="10" customFormat="1" ht="18.75" x14ac:dyDescent="0.25">
      <c r="A16" s="58"/>
      <c r="B16" s="63" t="s">
        <v>38</v>
      </c>
      <c r="C16" s="12"/>
      <c r="D16" s="99"/>
      <c r="E16" s="66"/>
      <c r="F16" s="66"/>
      <c r="G16" s="66"/>
      <c r="H16" s="66"/>
      <c r="I16" s="100"/>
      <c r="J16" s="100"/>
      <c r="K16" s="100"/>
      <c r="L16" s="100"/>
      <c r="M16" s="100"/>
      <c r="N16" s="101"/>
      <c r="O16" s="12"/>
      <c r="P16" s="102"/>
      <c r="Q16" s="103"/>
      <c r="R16" s="103"/>
      <c r="S16" s="103"/>
      <c r="T16" s="103"/>
      <c r="U16" s="103"/>
      <c r="V16" s="104"/>
      <c r="W16" s="104"/>
      <c r="X16" s="104"/>
      <c r="Y16" s="104"/>
      <c r="Z16" s="104"/>
      <c r="AA16" s="104"/>
      <c r="AB16" s="104"/>
      <c r="AC16" s="66"/>
    </row>
    <row r="17" spans="1:29" s="10" customFormat="1" ht="39.75" customHeight="1" x14ac:dyDescent="0.25">
      <c r="A17" s="58" t="s">
        <v>41</v>
      </c>
      <c r="B17" s="63" t="s">
        <v>36</v>
      </c>
      <c r="C17" s="12"/>
      <c r="D17" s="99"/>
      <c r="E17" s="66"/>
      <c r="F17" s="66"/>
      <c r="G17" s="66"/>
      <c r="H17" s="66"/>
      <c r="I17" s="100"/>
      <c r="J17" s="100"/>
      <c r="K17" s="100"/>
      <c r="L17" s="100"/>
      <c r="M17" s="100"/>
      <c r="N17" s="101"/>
      <c r="O17" s="12"/>
      <c r="P17" s="102"/>
      <c r="Q17" s="103"/>
      <c r="R17" s="103"/>
      <c r="S17" s="103"/>
      <c r="T17" s="103"/>
      <c r="U17" s="103"/>
      <c r="V17" s="104"/>
      <c r="W17" s="104"/>
      <c r="X17" s="104"/>
      <c r="Y17" s="104"/>
      <c r="Z17" s="104"/>
      <c r="AA17" s="104"/>
      <c r="AB17" s="104"/>
      <c r="AC17" s="66"/>
    </row>
    <row r="18" spans="1:29" s="10" customFormat="1" ht="18.75" x14ac:dyDescent="0.25">
      <c r="A18" s="60"/>
      <c r="B18" s="90"/>
      <c r="C18" s="98"/>
      <c r="D18" s="99"/>
      <c r="E18" s="90"/>
      <c r="F18" s="66"/>
      <c r="G18" s="66"/>
      <c r="H18" s="109"/>
      <c r="I18" s="90"/>
      <c r="J18" s="100"/>
      <c r="K18" s="90"/>
      <c r="L18" s="100"/>
      <c r="M18" s="100"/>
      <c r="N18" s="101"/>
      <c r="O18" s="12"/>
      <c r="P18" s="102"/>
      <c r="Q18" s="103"/>
      <c r="R18" s="103"/>
      <c r="S18" s="112"/>
      <c r="T18" s="103"/>
      <c r="U18" s="103"/>
      <c r="V18" s="97"/>
      <c r="W18" s="104"/>
      <c r="X18" s="104"/>
      <c r="Y18" s="104"/>
      <c r="Z18" s="104"/>
      <c r="AA18" s="104"/>
      <c r="AB18" s="104"/>
      <c r="AC18" s="66"/>
    </row>
    <row r="19" spans="1:29" s="10" customFormat="1" ht="18.75" x14ac:dyDescent="0.25">
      <c r="A19" s="58"/>
      <c r="B19" s="63" t="s">
        <v>38</v>
      </c>
      <c r="C19" s="12"/>
      <c r="D19" s="99"/>
      <c r="E19" s="66"/>
      <c r="F19" s="66"/>
      <c r="G19" s="66"/>
      <c r="H19" s="66"/>
      <c r="I19" s="100"/>
      <c r="J19" s="100"/>
      <c r="K19" s="100"/>
      <c r="L19" s="100"/>
      <c r="M19" s="100"/>
      <c r="N19" s="100"/>
      <c r="O19" s="100"/>
      <c r="P19" s="102"/>
      <c r="Q19" s="103"/>
      <c r="R19" s="103"/>
      <c r="S19" s="103"/>
      <c r="T19" s="103"/>
      <c r="U19" s="103"/>
      <c r="V19" s="104"/>
      <c r="W19" s="104"/>
      <c r="X19" s="104"/>
      <c r="Y19" s="104"/>
      <c r="Z19" s="104"/>
      <c r="AA19" s="104"/>
      <c r="AB19" s="104"/>
      <c r="AC19" s="66"/>
    </row>
    <row r="20" spans="1:29" s="10" customFormat="1" ht="18.75" x14ac:dyDescent="0.25">
      <c r="A20" s="58"/>
      <c r="B20" s="63" t="s">
        <v>47</v>
      </c>
      <c r="C20" s="12"/>
      <c r="D20" s="99"/>
      <c r="E20" s="66"/>
      <c r="F20" s="66"/>
      <c r="G20" s="66"/>
      <c r="H20" s="66"/>
      <c r="I20" s="100">
        <f t="shared" ref="I20:O20" si="0">I13+I16+I19</f>
        <v>482764.33799999999</v>
      </c>
      <c r="J20" s="100">
        <f t="shared" si="0"/>
        <v>482764.33799999999</v>
      </c>
      <c r="K20" s="100">
        <f t="shared" si="0"/>
        <v>220000</v>
      </c>
      <c r="L20" s="100">
        <f t="shared" si="0"/>
        <v>209000</v>
      </c>
      <c r="M20" s="100">
        <f t="shared" si="0"/>
        <v>11000</v>
      </c>
      <c r="N20" s="100">
        <f t="shared" si="0"/>
        <v>0</v>
      </c>
      <c r="O20" s="100">
        <f t="shared" si="0"/>
        <v>0</v>
      </c>
      <c r="P20" s="102"/>
      <c r="Q20" s="103"/>
      <c r="R20" s="103"/>
      <c r="S20" s="103"/>
      <c r="T20" s="103"/>
      <c r="U20" s="103"/>
      <c r="V20" s="104"/>
      <c r="W20" s="104"/>
      <c r="X20" s="104"/>
      <c r="Y20" s="104"/>
      <c r="Z20" s="104"/>
      <c r="AA20" s="104"/>
      <c r="AB20" s="104"/>
      <c r="AC20" s="66"/>
    </row>
    <row r="21" spans="1:29" s="10" customFormat="1" ht="18.75" x14ac:dyDescent="0.25">
      <c r="A21" s="60"/>
      <c r="B21" s="99"/>
      <c r="C21" s="12"/>
      <c r="D21" s="99"/>
      <c r="E21" s="66"/>
      <c r="F21" s="66"/>
      <c r="G21" s="66"/>
      <c r="H21" s="66"/>
      <c r="I21" s="100"/>
      <c r="J21" s="100"/>
      <c r="K21" s="100"/>
      <c r="L21" s="100"/>
      <c r="M21" s="100"/>
      <c r="N21" s="101"/>
      <c r="O21" s="12"/>
      <c r="P21" s="102"/>
      <c r="Q21" s="103"/>
      <c r="R21" s="103"/>
      <c r="S21" s="103"/>
      <c r="T21" s="103"/>
      <c r="U21" s="103"/>
      <c r="V21" s="104"/>
      <c r="W21" s="104"/>
      <c r="X21" s="104"/>
      <c r="Y21" s="104"/>
      <c r="Z21" s="104"/>
      <c r="AA21" s="104"/>
      <c r="AB21" s="104"/>
      <c r="AC21" s="66"/>
    </row>
    <row r="22" spans="1:29" s="10" customFormat="1" ht="93.75" x14ac:dyDescent="0.25">
      <c r="A22" s="60">
        <v>2</v>
      </c>
      <c r="B22" s="99" t="s">
        <v>46</v>
      </c>
      <c r="C22" s="12"/>
      <c r="D22" s="41"/>
      <c r="E22" s="42"/>
      <c r="F22" s="42"/>
      <c r="G22" s="15"/>
      <c r="H22" s="15"/>
      <c r="I22" s="43"/>
      <c r="J22" s="43"/>
      <c r="K22" s="43"/>
      <c r="L22" s="44"/>
      <c r="M22" s="43"/>
      <c r="N22" s="36"/>
      <c r="O22" s="31"/>
      <c r="P22" s="46"/>
      <c r="Q22" s="47"/>
      <c r="R22" s="47"/>
      <c r="S22" s="47"/>
      <c r="T22" s="47"/>
      <c r="U22" s="47"/>
      <c r="V22" s="48"/>
      <c r="W22" s="48"/>
      <c r="X22" s="48"/>
      <c r="Y22" s="48"/>
      <c r="Z22" s="48"/>
      <c r="AA22" s="48"/>
      <c r="AB22" s="48"/>
      <c r="AC22" s="66"/>
    </row>
    <row r="23" spans="1:29" s="10" customFormat="1" ht="168.75" x14ac:dyDescent="0.25">
      <c r="A23" s="111">
        <v>1</v>
      </c>
      <c r="B23" s="99" t="s">
        <v>76</v>
      </c>
      <c r="C23" s="90" t="s">
        <v>66</v>
      </c>
      <c r="D23" s="90" t="s">
        <v>67</v>
      </c>
      <c r="E23" s="90" t="s">
        <v>63</v>
      </c>
      <c r="F23" s="114" t="s">
        <v>77</v>
      </c>
      <c r="G23" s="114" t="s">
        <v>64</v>
      </c>
      <c r="H23" s="114" t="s">
        <v>69</v>
      </c>
      <c r="I23" s="131">
        <v>351765.614</v>
      </c>
      <c r="J23" s="100">
        <f>SUM(I23)</f>
        <v>351765.614</v>
      </c>
      <c r="K23" s="141">
        <f>I23*20%</f>
        <v>70353.122799999997</v>
      </c>
      <c r="L23" s="132">
        <f>K23-M23</f>
        <v>66835.466659999991</v>
      </c>
      <c r="M23" s="132">
        <f>K23*5%</f>
        <v>3517.6561400000001</v>
      </c>
      <c r="N23" s="133"/>
      <c r="O23" s="133"/>
      <c r="P23" s="96" t="s">
        <v>60</v>
      </c>
      <c r="Q23" s="103"/>
      <c r="R23" s="103"/>
      <c r="S23" s="134" t="s">
        <v>78</v>
      </c>
      <c r="T23" s="113" t="s">
        <v>59</v>
      </c>
      <c r="U23" s="103" t="s">
        <v>79</v>
      </c>
      <c r="V23" s="107" t="s">
        <v>80</v>
      </c>
      <c r="W23" s="104"/>
      <c r="X23" s="104"/>
      <c r="Y23" s="104"/>
      <c r="Z23" s="104"/>
      <c r="AA23" s="142">
        <v>370000</v>
      </c>
      <c r="AB23" s="104"/>
      <c r="AC23" s="114"/>
    </row>
    <row r="24" spans="1:29" s="10" customFormat="1" ht="168.75" x14ac:dyDescent="0.25">
      <c r="A24" s="111">
        <v>2</v>
      </c>
      <c r="B24" s="99" t="s">
        <v>81</v>
      </c>
      <c r="C24" s="90" t="s">
        <v>66</v>
      </c>
      <c r="D24" s="90" t="s">
        <v>67</v>
      </c>
      <c r="E24" s="90" t="s">
        <v>63</v>
      </c>
      <c r="F24" s="114" t="s">
        <v>82</v>
      </c>
      <c r="G24" s="114" t="s">
        <v>64</v>
      </c>
      <c r="H24" s="114" t="s">
        <v>69</v>
      </c>
      <c r="I24" s="131">
        <v>645447.02599999995</v>
      </c>
      <c r="J24" s="100">
        <f>SUM(I24)</f>
        <v>645447.02599999995</v>
      </c>
      <c r="K24" s="141">
        <f>I24*20%</f>
        <v>129089.40519999999</v>
      </c>
      <c r="L24" s="132">
        <f>K24-M24</f>
        <v>122634.93493999999</v>
      </c>
      <c r="M24" s="132">
        <f>K24*5%</f>
        <v>6454.4702600000001</v>
      </c>
      <c r="N24" s="133"/>
      <c r="O24" s="133"/>
      <c r="P24" s="96" t="s">
        <v>60</v>
      </c>
      <c r="Q24" s="103"/>
      <c r="R24" s="103"/>
      <c r="S24" s="134" t="s">
        <v>78</v>
      </c>
      <c r="T24" s="113" t="s">
        <v>59</v>
      </c>
      <c r="U24" s="103" t="s">
        <v>79</v>
      </c>
      <c r="V24" s="107" t="s">
        <v>83</v>
      </c>
      <c r="W24" s="104"/>
      <c r="X24" s="104"/>
      <c r="Y24" s="104"/>
      <c r="Z24" s="104"/>
      <c r="AA24" s="142">
        <v>370000</v>
      </c>
      <c r="AB24" s="104"/>
      <c r="AC24" s="114"/>
    </row>
    <row r="25" spans="1:29" s="108" customFormat="1" x14ac:dyDescent="0.25">
      <c r="A25" s="60"/>
      <c r="B25" s="63" t="s">
        <v>24</v>
      </c>
      <c r="C25" s="12"/>
      <c r="D25" s="41"/>
      <c r="E25" s="42"/>
      <c r="F25" s="42"/>
      <c r="G25" s="15"/>
      <c r="H25" s="15"/>
      <c r="I25" s="43">
        <f>SUM(I23:I24)</f>
        <v>997212.6399999999</v>
      </c>
      <c r="J25" s="43">
        <f>SUM(J23:J24)</f>
        <v>997212.6399999999</v>
      </c>
      <c r="K25" s="43">
        <f>SUM(K23:K24)</f>
        <v>199442.52799999999</v>
      </c>
      <c r="L25" s="43">
        <f>SUM(L23:L24)</f>
        <v>189470.40159999998</v>
      </c>
      <c r="M25" s="43">
        <f>SUM(M23:M24)</f>
        <v>9972.126400000001</v>
      </c>
      <c r="N25" s="43">
        <f>SUM(N23:N24)</f>
        <v>0</v>
      </c>
      <c r="O25" s="43">
        <f>SUM(O23:O24)</f>
        <v>0</v>
      </c>
      <c r="P25" s="46"/>
      <c r="Q25" s="47"/>
      <c r="R25" s="47"/>
      <c r="S25" s="47"/>
      <c r="T25" s="47"/>
      <c r="U25" s="47"/>
      <c r="V25" s="48"/>
      <c r="W25" s="48"/>
      <c r="X25" s="48"/>
      <c r="Y25" s="48"/>
      <c r="Z25" s="48"/>
      <c r="AA25" s="48"/>
      <c r="AB25" s="48"/>
      <c r="AC25" s="66"/>
    </row>
    <row r="26" spans="1:29" s="108" customFormat="1" x14ac:dyDescent="0.25">
      <c r="A26" s="60"/>
      <c r="B26" s="61" t="s">
        <v>48</v>
      </c>
      <c r="C26" s="12"/>
      <c r="D26" s="41"/>
      <c r="E26" s="42"/>
      <c r="F26" s="42"/>
      <c r="G26" s="15"/>
      <c r="H26" s="15"/>
      <c r="I26" s="43"/>
      <c r="J26" s="43"/>
      <c r="K26" s="43"/>
      <c r="L26" s="44"/>
      <c r="M26" s="43"/>
      <c r="N26" s="36"/>
      <c r="O26" s="31"/>
      <c r="P26" s="46"/>
      <c r="Q26" s="47"/>
      <c r="R26" s="47"/>
      <c r="S26" s="47"/>
      <c r="T26" s="47"/>
      <c r="U26" s="47"/>
      <c r="V26" s="48"/>
      <c r="W26" s="48"/>
      <c r="X26" s="48"/>
      <c r="Y26" s="48"/>
      <c r="Z26" s="48"/>
      <c r="AA26" s="48"/>
      <c r="AB26" s="48"/>
      <c r="AC26" s="66"/>
    </row>
    <row r="27" spans="1:29" s="108" customFormat="1" x14ac:dyDescent="0.25">
      <c r="A27" s="60"/>
      <c r="B27" s="61"/>
      <c r="C27" s="12"/>
      <c r="D27" s="41"/>
      <c r="E27" s="42"/>
      <c r="F27" s="42"/>
      <c r="G27" s="15"/>
      <c r="H27" s="15"/>
      <c r="I27" s="43"/>
      <c r="J27" s="43"/>
      <c r="K27" s="43"/>
      <c r="L27" s="44"/>
      <c r="M27" s="43"/>
      <c r="N27" s="36"/>
      <c r="O27" s="31"/>
      <c r="P27" s="46"/>
      <c r="Q27" s="47"/>
      <c r="R27" s="47"/>
      <c r="S27" s="47"/>
      <c r="T27" s="47"/>
      <c r="U27" s="47"/>
      <c r="V27" s="48"/>
      <c r="W27" s="48"/>
      <c r="X27" s="48"/>
      <c r="Y27" s="48"/>
      <c r="Z27" s="48"/>
      <c r="AA27" s="48"/>
      <c r="AB27" s="48"/>
      <c r="AC27" s="66"/>
    </row>
    <row r="28" spans="1:29" s="108" customFormat="1" x14ac:dyDescent="0.25">
      <c r="A28" s="60">
        <v>3</v>
      </c>
      <c r="B28" s="61" t="s">
        <v>49</v>
      </c>
      <c r="C28" s="12"/>
      <c r="D28" s="41"/>
      <c r="E28" s="42"/>
      <c r="F28" s="42"/>
      <c r="G28" s="15"/>
      <c r="H28" s="15"/>
      <c r="I28" s="43"/>
      <c r="J28" s="43"/>
      <c r="K28" s="43"/>
      <c r="L28" s="44"/>
      <c r="M28" s="43"/>
      <c r="N28" s="36"/>
      <c r="O28" s="31"/>
      <c r="P28" s="46"/>
      <c r="Q28" s="47"/>
      <c r="R28" s="47"/>
      <c r="S28" s="47"/>
      <c r="T28" s="47"/>
      <c r="U28" s="47"/>
      <c r="V28" s="48"/>
      <c r="W28" s="48"/>
      <c r="X28" s="48"/>
      <c r="Y28" s="48"/>
      <c r="Z28" s="48"/>
      <c r="AA28" s="48"/>
      <c r="AB28" s="48"/>
      <c r="AC28" s="66"/>
    </row>
    <row r="29" spans="1:29" s="108" customFormat="1" ht="18.75" x14ac:dyDescent="0.25">
      <c r="A29" s="105"/>
      <c r="B29" s="66"/>
      <c r="C29" s="66"/>
      <c r="D29" s="66"/>
      <c r="E29" s="66"/>
      <c r="F29" s="66"/>
      <c r="G29" s="66"/>
      <c r="H29" s="110"/>
      <c r="I29" s="106"/>
      <c r="J29" s="106"/>
      <c r="K29" s="106"/>
      <c r="L29" s="106"/>
      <c r="M29" s="106"/>
      <c r="N29" s="69"/>
      <c r="O29" s="66"/>
      <c r="P29" s="102"/>
      <c r="Q29" s="103"/>
      <c r="R29" s="103"/>
      <c r="S29" s="103"/>
      <c r="T29" s="103"/>
      <c r="U29" s="103"/>
      <c r="V29" s="107"/>
      <c r="W29" s="107"/>
      <c r="X29" s="107"/>
      <c r="Y29" s="107"/>
      <c r="Z29" s="107"/>
      <c r="AA29" s="107"/>
      <c r="AB29" s="107"/>
      <c r="AC29" s="66"/>
    </row>
    <row r="30" spans="1:29" s="10" customFormat="1" x14ac:dyDescent="0.25">
      <c r="A30" s="84"/>
      <c r="B30" s="91" t="s">
        <v>50</v>
      </c>
      <c r="C30" s="85"/>
      <c r="D30" s="86"/>
      <c r="E30" s="87"/>
      <c r="F30" s="87"/>
      <c r="G30" s="68"/>
      <c r="H30" s="68"/>
      <c r="I30" s="92"/>
      <c r="J30" s="92"/>
      <c r="K30" s="92"/>
      <c r="L30" s="92"/>
      <c r="M30" s="92"/>
      <c r="N30" s="92"/>
      <c r="O30" s="92"/>
      <c r="P30" s="88"/>
      <c r="Q30" s="93"/>
      <c r="R30" s="94"/>
      <c r="S30" s="94"/>
      <c r="T30" s="94"/>
      <c r="U30" s="94"/>
      <c r="V30" s="89"/>
      <c r="W30" s="89"/>
      <c r="X30" s="89"/>
      <c r="Y30" s="89"/>
      <c r="Z30" s="89"/>
      <c r="AA30" s="89"/>
      <c r="AB30" s="89"/>
      <c r="AC30" s="95"/>
    </row>
    <row r="31" spans="1:29" s="10" customFormat="1" x14ac:dyDescent="0.25">
      <c r="A31" s="58"/>
      <c r="B31" s="12"/>
      <c r="C31" s="12"/>
      <c r="D31" s="41"/>
      <c r="E31" s="42"/>
      <c r="F31" s="42"/>
      <c r="G31" s="13"/>
      <c r="H31" s="13"/>
      <c r="I31" s="43"/>
      <c r="J31" s="43"/>
      <c r="K31" s="43"/>
      <c r="L31" s="44"/>
      <c r="M31" s="43"/>
      <c r="N31" s="28"/>
      <c r="O31" s="28"/>
      <c r="P31" s="46"/>
      <c r="Q31" s="49"/>
      <c r="R31" s="50"/>
      <c r="S31" s="50"/>
      <c r="T31" s="50"/>
      <c r="U31" s="50"/>
      <c r="V31" s="48"/>
      <c r="W31" s="48"/>
      <c r="X31" s="48"/>
      <c r="Y31" s="48"/>
      <c r="Z31" s="48"/>
      <c r="AA31" s="48"/>
      <c r="AB31" s="48"/>
      <c r="AC31" s="51"/>
    </row>
    <row r="32" spans="1:29" s="14" customFormat="1" ht="37.5" x14ac:dyDescent="0.25">
      <c r="A32" s="60">
        <v>4</v>
      </c>
      <c r="B32" s="62" t="s">
        <v>51</v>
      </c>
      <c r="C32" s="12"/>
      <c r="D32" s="41"/>
      <c r="E32" s="42"/>
      <c r="F32" s="42"/>
      <c r="G32" s="13"/>
      <c r="H32" s="13"/>
      <c r="I32" s="43"/>
      <c r="J32" s="43"/>
      <c r="K32" s="43"/>
      <c r="L32" s="44"/>
      <c r="M32" s="43"/>
      <c r="N32" s="28"/>
      <c r="O32" s="28"/>
      <c r="P32" s="46"/>
      <c r="Q32" s="49"/>
      <c r="R32" s="50"/>
      <c r="S32" s="50"/>
      <c r="T32" s="50"/>
      <c r="U32" s="50"/>
      <c r="V32" s="48"/>
      <c r="W32" s="48"/>
      <c r="X32" s="48"/>
      <c r="Y32" s="48"/>
      <c r="Z32" s="48"/>
      <c r="AA32" s="48"/>
      <c r="AB32" s="48"/>
      <c r="AC32" s="51"/>
    </row>
    <row r="33" spans="1:29" s="10" customFormat="1" x14ac:dyDescent="0.25">
      <c r="A33" s="60"/>
      <c r="B33" s="70"/>
      <c r="C33" s="12"/>
      <c r="D33" s="41"/>
      <c r="E33" s="42"/>
      <c r="F33" s="42"/>
      <c r="G33" s="13"/>
      <c r="H33" s="110"/>
      <c r="I33" s="43"/>
      <c r="J33" s="43"/>
      <c r="K33" s="43"/>
      <c r="L33" s="43"/>
      <c r="M33" s="43"/>
      <c r="N33" s="28"/>
      <c r="O33" s="28"/>
      <c r="P33" s="46"/>
      <c r="Q33" s="49"/>
      <c r="R33" s="50"/>
      <c r="S33" s="90"/>
      <c r="T33" s="50"/>
      <c r="U33" s="50"/>
      <c r="V33" s="104"/>
      <c r="W33" s="48"/>
      <c r="X33" s="48"/>
      <c r="Y33" s="48"/>
      <c r="Z33" s="48"/>
      <c r="AA33" s="49"/>
      <c r="AB33" s="48"/>
      <c r="AC33" s="51"/>
    </row>
    <row r="34" spans="1:29" x14ac:dyDescent="0.2">
      <c r="A34" s="58"/>
      <c r="B34" s="61" t="s">
        <v>52</v>
      </c>
      <c r="C34" s="12"/>
      <c r="D34" s="41"/>
      <c r="E34" s="42"/>
      <c r="F34" s="42"/>
      <c r="G34" s="13"/>
      <c r="H34" s="13"/>
      <c r="I34" s="43"/>
      <c r="J34" s="43"/>
      <c r="K34" s="43"/>
      <c r="L34" s="43"/>
      <c r="M34" s="43"/>
      <c r="N34" s="43"/>
      <c r="O34" s="43"/>
      <c r="P34" s="46"/>
      <c r="Q34" s="49"/>
      <c r="R34" s="50"/>
      <c r="S34" s="50"/>
      <c r="T34" s="50"/>
      <c r="U34" s="50"/>
      <c r="V34" s="48"/>
      <c r="W34" s="48"/>
      <c r="X34" s="48"/>
      <c r="Y34" s="48"/>
      <c r="Z34" s="48"/>
      <c r="AA34" s="48"/>
      <c r="AB34" s="48"/>
      <c r="AC34" s="51"/>
    </row>
    <row r="35" spans="1:29" s="19" customFormat="1" ht="20.45" customHeight="1" x14ac:dyDescent="0.3">
      <c r="A35" s="58"/>
      <c r="B35" s="12"/>
      <c r="C35" s="12"/>
      <c r="D35" s="41"/>
      <c r="E35" s="42"/>
      <c r="F35" s="42"/>
      <c r="G35" s="13"/>
      <c r="H35" s="13"/>
      <c r="I35" s="43"/>
      <c r="J35" s="43"/>
      <c r="K35" s="43"/>
      <c r="L35" s="44"/>
      <c r="M35" s="43"/>
      <c r="N35" s="28"/>
      <c r="O35" s="28"/>
      <c r="P35" s="46"/>
      <c r="Q35" s="49"/>
      <c r="R35" s="50"/>
      <c r="S35" s="50"/>
      <c r="T35" s="50"/>
      <c r="U35" s="50"/>
      <c r="V35" s="48"/>
      <c r="W35" s="48"/>
      <c r="X35" s="48"/>
      <c r="Y35" s="48"/>
      <c r="Z35" s="48"/>
      <c r="AA35" s="48"/>
      <c r="AB35" s="48"/>
      <c r="AC35" s="51"/>
    </row>
    <row r="36" spans="1:29" x14ac:dyDescent="0.2">
      <c r="A36" s="58"/>
      <c r="B36" s="12"/>
      <c r="C36" s="12"/>
      <c r="D36" s="41"/>
      <c r="E36" s="42"/>
      <c r="F36" s="42"/>
      <c r="G36" s="13"/>
      <c r="H36" s="13"/>
      <c r="I36" s="43"/>
      <c r="J36" s="43"/>
      <c r="K36" s="43"/>
      <c r="L36" s="44"/>
      <c r="M36" s="43"/>
      <c r="N36" s="28"/>
      <c r="O36" s="28"/>
      <c r="P36" s="46"/>
      <c r="Q36" s="49"/>
      <c r="R36" s="50"/>
      <c r="S36" s="50"/>
      <c r="T36" s="50"/>
      <c r="U36" s="50"/>
      <c r="V36" s="48"/>
      <c r="W36" s="48"/>
      <c r="X36" s="48"/>
      <c r="Y36" s="48"/>
      <c r="Z36" s="48"/>
      <c r="AA36" s="48"/>
      <c r="AB36" s="48"/>
      <c r="AC36" s="51"/>
    </row>
    <row r="37" spans="1:29" ht="40.5" x14ac:dyDescent="0.2">
      <c r="A37" s="58"/>
      <c r="B37" s="56" t="s">
        <v>25</v>
      </c>
      <c r="C37" s="12"/>
      <c r="D37" s="41"/>
      <c r="E37" s="42"/>
      <c r="F37" s="42"/>
      <c r="G37" s="13"/>
      <c r="H37" s="13"/>
      <c r="I37" s="43"/>
      <c r="J37" s="43"/>
      <c r="K37" s="43"/>
      <c r="L37" s="44"/>
      <c r="M37" s="43"/>
      <c r="N37" s="37"/>
      <c r="O37" s="45"/>
      <c r="P37" s="46"/>
      <c r="Q37" s="49"/>
      <c r="R37" s="49"/>
      <c r="S37" s="49"/>
      <c r="T37" s="49"/>
      <c r="U37" s="49"/>
      <c r="V37" s="48"/>
      <c r="W37" s="48"/>
      <c r="X37" s="48"/>
      <c r="Y37" s="48"/>
      <c r="Z37" s="48"/>
      <c r="AA37" s="48"/>
      <c r="AB37" s="48"/>
      <c r="AC37" s="13"/>
    </row>
    <row r="38" spans="1:29" ht="20.45" customHeight="1" x14ac:dyDescent="0.2">
      <c r="A38" s="58"/>
      <c r="B38" s="12" t="s">
        <v>26</v>
      </c>
      <c r="C38" s="12"/>
      <c r="D38" s="41"/>
      <c r="E38" s="42"/>
      <c r="F38" s="42"/>
      <c r="G38" s="13"/>
      <c r="H38" s="13"/>
      <c r="I38" s="43"/>
      <c r="J38" s="45"/>
      <c r="K38" s="43"/>
      <c r="L38" s="44"/>
      <c r="M38" s="43"/>
      <c r="N38" s="38"/>
      <c r="O38" s="45"/>
      <c r="P38" s="46"/>
      <c r="Q38" s="49"/>
      <c r="R38" s="49"/>
      <c r="S38" s="49"/>
      <c r="T38" s="49"/>
      <c r="U38" s="49"/>
      <c r="V38" s="48"/>
      <c r="W38" s="48"/>
      <c r="X38" s="48"/>
      <c r="Y38" s="48"/>
      <c r="Z38" s="48"/>
      <c r="AA38" s="48"/>
      <c r="AB38" s="48"/>
      <c r="AC38" s="51"/>
    </row>
    <row r="39" spans="1:29" x14ac:dyDescent="0.2">
      <c r="A39" s="58"/>
      <c r="B39" s="12" t="s">
        <v>26</v>
      </c>
      <c r="C39" s="12"/>
      <c r="D39" s="41"/>
      <c r="E39" s="42"/>
      <c r="F39" s="42"/>
      <c r="G39" s="13"/>
      <c r="H39" s="13"/>
      <c r="I39" s="43"/>
      <c r="J39" s="43"/>
      <c r="K39" s="43"/>
      <c r="L39" s="44"/>
      <c r="M39" s="43"/>
      <c r="N39" s="39"/>
      <c r="O39" s="45"/>
      <c r="P39" s="46"/>
      <c r="Q39" s="49"/>
      <c r="R39" s="47"/>
      <c r="S39" s="47"/>
      <c r="T39" s="47"/>
      <c r="U39" s="47"/>
      <c r="V39" s="48"/>
      <c r="W39" s="48"/>
      <c r="X39" s="48"/>
      <c r="Y39" s="48"/>
      <c r="Z39" s="48"/>
      <c r="AA39" s="48"/>
      <c r="AB39" s="48"/>
      <c r="AC39" s="13"/>
    </row>
    <row r="40" spans="1:29" ht="18.75" x14ac:dyDescent="0.2">
      <c r="A40" s="58"/>
      <c r="B40" s="61" t="s">
        <v>3</v>
      </c>
      <c r="C40" s="58"/>
      <c r="D40" s="58"/>
      <c r="E40" s="58"/>
      <c r="F40" s="58"/>
      <c r="G40" s="58"/>
      <c r="H40" s="58"/>
      <c r="I40" s="58"/>
      <c r="J40" s="58"/>
      <c r="K40" s="58"/>
      <c r="L40" s="58"/>
      <c r="M40" s="58"/>
      <c r="N40" s="58"/>
      <c r="O40" s="58"/>
      <c r="P40" s="58"/>
      <c r="Q40" s="58"/>
      <c r="R40" s="58"/>
      <c r="S40" s="58"/>
      <c r="T40" s="58"/>
      <c r="U40" s="58"/>
      <c r="V40" s="58"/>
      <c r="W40" s="58"/>
      <c r="X40" s="58"/>
      <c r="Y40" s="58"/>
      <c r="Z40" s="58"/>
      <c r="AA40" s="58"/>
      <c r="AB40" s="58"/>
      <c r="AC40" s="58"/>
    </row>
    <row r="41" spans="1:29" ht="25.5" x14ac:dyDescent="0.35">
      <c r="A41" s="129"/>
      <c r="B41" s="129"/>
      <c r="C41" s="129"/>
      <c r="D41" s="129"/>
      <c r="E41" s="129"/>
      <c r="F41" s="129"/>
      <c r="G41" s="129"/>
      <c r="H41" s="129"/>
      <c r="I41" s="129"/>
      <c r="J41" s="129"/>
      <c r="K41" s="24"/>
      <c r="L41" s="25"/>
      <c r="M41" s="26"/>
      <c r="N41" s="26"/>
      <c r="O41" s="24"/>
      <c r="P41" s="27"/>
      <c r="Q41" s="27"/>
      <c r="R41" s="27"/>
      <c r="S41" s="27"/>
      <c r="T41" s="27"/>
      <c r="U41" s="27"/>
      <c r="V41" s="52"/>
      <c r="W41" s="52"/>
      <c r="X41" s="52"/>
      <c r="Y41" s="52"/>
      <c r="Z41" s="52"/>
      <c r="AA41" s="52"/>
      <c r="AB41" s="52"/>
      <c r="AC41" s="19"/>
    </row>
    <row r="42" spans="1:29" x14ac:dyDescent="0.3">
      <c r="L42" s="18"/>
    </row>
    <row r="43" spans="1:29" x14ac:dyDescent="0.3">
      <c r="L43" s="18"/>
    </row>
    <row r="44" spans="1:29" ht="18.75" x14ac:dyDescent="0.2">
      <c r="A44" s="130"/>
      <c r="B44" s="130"/>
      <c r="C44" s="130"/>
      <c r="D44" s="130"/>
      <c r="L44" s="18"/>
    </row>
    <row r="45" spans="1:29" x14ac:dyDescent="0.3">
      <c r="L45" s="18"/>
    </row>
    <row r="46" spans="1:29" x14ac:dyDescent="0.3">
      <c r="L46" s="18"/>
    </row>
  </sheetData>
  <autoFilter ref="A6:AC6"/>
  <mergeCells count="36">
    <mergeCell ref="A41:J41"/>
    <mergeCell ref="B2:B5"/>
    <mergeCell ref="C2:C5"/>
    <mergeCell ref="A44:D44"/>
    <mergeCell ref="I3:I5"/>
    <mergeCell ref="F2:F5"/>
    <mergeCell ref="J3:J5"/>
    <mergeCell ref="H2:H5"/>
    <mergeCell ref="Y2:Y5"/>
    <mergeCell ref="X3:X5"/>
    <mergeCell ref="Z3:Z5"/>
    <mergeCell ref="AA3:AA5"/>
    <mergeCell ref="AB3:AB5"/>
    <mergeCell ref="K3:K5"/>
    <mergeCell ref="Q3:Q5"/>
    <mergeCell ref="R3:R5"/>
    <mergeCell ref="W2:W5"/>
    <mergeCell ref="S2:S5"/>
    <mergeCell ref="T2:T5"/>
    <mergeCell ref="U2:U5"/>
    <mergeCell ref="A1:AC1"/>
    <mergeCell ref="A2:A5"/>
    <mergeCell ref="D2:D5"/>
    <mergeCell ref="E2:E5"/>
    <mergeCell ref="G2:G5"/>
    <mergeCell ref="I2:J2"/>
    <mergeCell ref="K2:O2"/>
    <mergeCell ref="P2:P5"/>
    <mergeCell ref="Q2:R2"/>
    <mergeCell ref="V2:V5"/>
    <mergeCell ref="L4:L5"/>
    <mergeCell ref="M4:M5"/>
    <mergeCell ref="N4:O4"/>
    <mergeCell ref="L3:O3"/>
    <mergeCell ref="AC2:AC5"/>
    <mergeCell ref="AA2:AB2"/>
  </mergeCells>
  <printOptions horizontalCentered="1"/>
  <pageMargins left="0" right="0" top="0" bottom="0" header="0" footer="0"/>
  <pageSetup paperSize="9" scale="23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ФОНД 2023</vt:lpstr>
      <vt:lpstr>'ФОНД 2023'!Заголовки_для_печати</vt:lpstr>
      <vt:lpstr>'ФОНД 2023'!Область_печати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Діденко Леся Петрівна</dc:creator>
  <cp:lastModifiedBy>Крупа</cp:lastModifiedBy>
  <cp:lastPrinted>2023-06-08T07:57:47Z</cp:lastPrinted>
  <dcterms:created xsi:type="dcterms:W3CDTF">2020-02-19T16:04:40Z</dcterms:created>
  <dcterms:modified xsi:type="dcterms:W3CDTF">2023-07-07T08:01:09Z</dcterms:modified>
</cp:coreProperties>
</file>