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3\ФОНД ЛІКВІДАЦІЇ\ЗАСІДАННЯ МРГ №1\МАТЕРІАЛИ\Переліки на комісію офіційні\НА САЙТ\"/>
    </mc:Choice>
  </mc:AlternateContent>
  <xr:revisionPtr revIDLastSave="0" documentId="13_ncr:1_{766CDAF9-D695-4B76-ACCA-CD018295E450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ФОНД 2023" sheetId="2" r:id="rId1"/>
  </sheets>
  <definedNames>
    <definedName name="_xlnm._FilterDatabase" localSheetId="0" hidden="1">'ФОНД 2023'!$A$6:$AC$157</definedName>
    <definedName name="_xlnm.Print_Titles" localSheetId="0">'ФОНД 2023'!$2:$6</definedName>
    <definedName name="_xlnm.Print_Area" localSheetId="0">'ФОНД 2023'!$A$1:$AC$157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3" i="2" l="1"/>
  <c r="K155" i="2" s="1"/>
  <c r="L155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K149" i="2" l="1"/>
  <c r="K148" i="2"/>
  <c r="J151" i="2" l="1"/>
  <c r="L151" i="2"/>
  <c r="M151" i="2"/>
  <c r="O151" i="2"/>
  <c r="J89" i="2" l="1"/>
  <c r="K89" i="2"/>
  <c r="L89" i="2"/>
  <c r="M89" i="2"/>
  <c r="O89" i="2"/>
  <c r="J84" i="2"/>
  <c r="K84" i="2"/>
  <c r="L84" i="2"/>
  <c r="M84" i="2"/>
  <c r="O84" i="2"/>
  <c r="J79" i="2"/>
  <c r="M79" i="2"/>
  <c r="O79" i="2"/>
  <c r="J155" i="2"/>
  <c r="M155" i="2"/>
  <c r="N155" i="2"/>
  <c r="O155" i="2"/>
  <c r="I151" i="2"/>
  <c r="O85" i="2" l="1"/>
  <c r="O7" i="2" s="1"/>
  <c r="J85" i="2"/>
  <c r="J7" i="2" s="1"/>
  <c r="M85" i="2"/>
  <c r="M7" i="2" s="1"/>
  <c r="L79" i="2" l="1"/>
  <c r="I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I155" i="2"/>
  <c r="K154" i="2"/>
  <c r="K150" i="2"/>
  <c r="K147" i="2"/>
  <c r="K146" i="2"/>
  <c r="L85" i="2" l="1"/>
  <c r="L7" i="2" s="1"/>
  <c r="K151" i="2"/>
  <c r="K79" i="2"/>
  <c r="K85" i="2" s="1"/>
  <c r="I89" i="2"/>
  <c r="I84" i="2"/>
  <c r="I85" i="2" s="1"/>
  <c r="K7" i="2" l="1"/>
  <c r="I7" i="2"/>
</calcChain>
</file>

<file path=xl/sharedStrings.xml><?xml version="1.0" encoding="utf-8"?>
<sst xmlns="http://schemas.openxmlformats.org/spreadsheetml/2006/main" count="1720" uniqueCount="656">
  <si>
    <t>№ п/п</t>
  </si>
  <si>
    <t>Форма власності</t>
  </si>
  <si>
    <t>Примітка</t>
  </si>
  <si>
    <t>Усього</t>
  </si>
  <si>
    <t>коштів місцевого бюджету</t>
  </si>
  <si>
    <t>інших джерел</t>
  </si>
  <si>
    <t>обсяг фінансування</t>
  </si>
  <si>
    <t>назва джерела (програми)</t>
  </si>
  <si>
    <t>Період реалізації (рік початку і закінчення)</t>
  </si>
  <si>
    <t>у тому числі</t>
  </si>
  <si>
    <t>Назва проєкту (об’єкту, заходу), який запропоновано реалізовувати за рахунок коштів Фонду</t>
  </si>
  <si>
    <t xml:space="preserve">коштів Фонду 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</si>
  <si>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</si>
  <si>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</si>
  <si>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Назва територіальної громади</t>
  </si>
  <si>
    <t>Назва населеного пункту</t>
  </si>
  <si>
    <t>Соціальна складова проєкту</t>
  </si>
  <si>
    <t>у тому числі ВПО</t>
  </si>
  <si>
    <t>Кількість осіб, які користува-тимуться послугою</t>
  </si>
  <si>
    <t>Результатив-ність (для проектів будівництва, потужність, відповідних одиниць)</t>
  </si>
  <si>
    <t>Залишок на 01.01.23</t>
  </si>
  <si>
    <t>Заповнюється для проєктів будівництва</t>
  </si>
  <si>
    <t>ВСЬОГО по проєктах</t>
  </si>
  <si>
    <t>Проєкти будівництва</t>
  </si>
  <si>
    <t>Проєкти з розроблення проєктної документації</t>
  </si>
  <si>
    <t xml:space="preserve"> Форма подання переліку проєктів (об’єктів, заходів), які запропоновано реалізовувати за рахунок коштів Фонду ліквідації наслідків збройної агресії (далі - Фонд)</t>
  </si>
  <si>
    <t>Затвреджено програму комплексного відновлення області (відповідно до постанови КМУ від 14.10.2022 № 1159)
(так/ні)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</si>
  <si>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</si>
  <si>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</si>
  <si>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</si>
  <si>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</si>
  <si>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</si>
  <si>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ЖИТЛОВІ БУДІВЛІ</t>
  </si>
  <si>
    <t>Багатоквартирні житлові будинки</t>
  </si>
  <si>
    <t>Гуртожитки</t>
  </si>
  <si>
    <t>Одноквартирні житлові будинки</t>
  </si>
  <si>
    <t>Разом</t>
  </si>
  <si>
    <t>1.2.</t>
  </si>
  <si>
    <t>1.1.</t>
  </si>
  <si>
    <t>1.3.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</si>
  <si>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</si>
  <si>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</si>
  <si>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У разі відповіді "Так" у графі 22</t>
  </si>
  <si>
    <t>У разі відповіді "Так" у графі 24</t>
  </si>
  <si>
    <t>ОБ’ЄКТИ ІНФРАСТРУКТУРИ  (надання послуг з водопостачання, водовідведення, виробництва теплової енергії, теплопостачання, електропостачання)</t>
  </si>
  <si>
    <t>Усього по житлових будівлях</t>
  </si>
  <si>
    <t xml:space="preserve">Усього по об'єктах інфраструктури </t>
  </si>
  <si>
    <t>ГРОМАДСЬКІ БУДІВЛІ</t>
  </si>
  <si>
    <t>Усього по громадських будівлях</t>
  </si>
  <si>
    <t xml:space="preserve">ІНШІ ОБ’ЄКТИ, що відповідають напрямам використання коштів Фонду </t>
  </si>
  <si>
    <t>Усього по інших об’єктах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</si>
  <si>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</si>
  <si>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</si>
  <si>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>Вид робіт (нове будівництво, реконструкція, реставрація, капітальний ремонт), 
поточний ремонт (для житлових будівель)</t>
  </si>
  <si>
    <r>
      <rPr>
        <b/>
        <sz val="14"/>
        <rFont val="Times New Roman"/>
        <family val="1"/>
        <charset val="204"/>
      </rPr>
      <t>Пропозиції щодо головного розпорядника бюджетних коштів</t>
    </r>
    <r>
      <rPr>
        <sz val="14"/>
        <rFont val="Times New Roman"/>
        <family val="1"/>
        <charset val="204"/>
      </rPr>
      <t xml:space="preserve">, якому виділяються кошти Фонду (визначається обласними військовими адміністраціями)  </t>
    </r>
  </si>
  <si>
    <t>Аварійно-відновлювальні роботи (капітальний ремонт) багатоквартирного житлового будинку по вул. Амосова, 9-А в м. Харків</t>
  </si>
  <si>
    <t xml:space="preserve">Харківська (UA63120270000028556)
</t>
  </si>
  <si>
    <t>місто Харків</t>
  </si>
  <si>
    <t>2023-2024</t>
  </si>
  <si>
    <t>капітальний ремонт</t>
  </si>
  <si>
    <t>Аварійно-відновлювальні роботи (капітальний ремонт) багатоквартирного житлового будинку по шосе Салтівському, 240-Г в м. Харків</t>
  </si>
  <si>
    <t>Аварійно-відновлювальні роботи (капітальний ремонт) багатоквартирного житлового будинку ОСББ "Драгоманова 6Г" по вул. Драгоманова, 6-Г в м. Харків</t>
  </si>
  <si>
    <t>Аварійно-відновлювальні роботи (капітальний ремонт) багатоквартирного житлового будинку по шосе Салтівському, 262 в м. Харків</t>
  </si>
  <si>
    <t>Аварійно-відновлювальні роботи (капітальний ремонт) багатоквартирного житлового будинку ОСББ "Кулиничі-1" по вул. Грищенка, 18 в м. Харків</t>
  </si>
  <si>
    <t>Аварійно-відновлювальні роботи (капітальний ремонт) багатоквартирного житлового будинку по вулиці Дружби Народів, 228-А в м. Харків</t>
  </si>
  <si>
    <t>Аварійно-відновлювальні роботи (капітальний ремонт) багатоквартирного житлового будинку по вулиці Дружби Народів, 236 в м. Харків</t>
  </si>
  <si>
    <t>Аварійно-відновлювальні роботи (капітальний ремонт) багатоквартирного житлового будинку по вулиці Леся Сердюка, 16 в м. Харків</t>
  </si>
  <si>
    <t>Аварійно-відновлювальні роботи (капітальний ремонт) багатоквартирного житлового будинку по вулиці Дружби Народів, 241 в м. Харків</t>
  </si>
  <si>
    <t>Аварійно-відновлювальні роботи (капітальний ремонт) багатоквартирного житлового будинку по вулиці Метробудівників, 6 в м. Харків</t>
  </si>
  <si>
    <t>Аварійно-відновлювальні роботи (капітальний ремонт) багатоквартирного житлового будинку по вулиці Дружби Народів, 261 в м. Харків</t>
  </si>
  <si>
    <t>Аварійно-відновлювальні роботи (капітальний ремонт) багатоквартирного житлового будинку по вулиці Дружби Народів, 267 в м. Харків</t>
  </si>
  <si>
    <t>Аварійно-відновлювальні роботи (капітальний ремонт) багатоквартирного житлового будинку по вулиці Дружби Народів, 271 в м. Харків</t>
  </si>
  <si>
    <t>Аварійно-відновлювальні роботи (капітальний ремонт) багатоквартирного житлового будинку по вулиці Бучми, 32 в м. Харків</t>
  </si>
  <si>
    <t>Аварійно-відновлювальні роботи (капітальний ремонт) багатоквартирного житлового будинку по вулиці Бучми, 28/64 в м. Харків</t>
  </si>
  <si>
    <t>комунальна</t>
  </si>
  <si>
    <t xml:space="preserve">Київський науково-дослідницький  інститут судових експертиз Міністерства юстиції України  Експертний звіт №8720/23-45 від 19.04.2023 </t>
  </si>
  <si>
    <t>Відновлення пошкоджених об’єктів житлового (у тому числі будинки дачні та садові)та громадського призначення</t>
  </si>
  <si>
    <t>так</t>
  </si>
  <si>
    <t>ОНМ-27.03.2023-24090</t>
  </si>
  <si>
    <t>BR-5/4/23-43927048-4979</t>
  </si>
  <si>
    <t>ні</t>
  </si>
  <si>
    <t xml:space="preserve">Київський науково-дослідницький  інститут судових експертиз Міністерства юстиції України  Експертний звіт №8528/23-45 від 18.04.2023 </t>
  </si>
  <si>
    <t>ОНМ-15.03.2023-14802</t>
  </si>
  <si>
    <t>BR-6/4/23-43927048-5015</t>
  </si>
  <si>
    <t xml:space="preserve">Київський науково-дослідницький  інститут судових експертиз Міністерства юстиції України </t>
  </si>
  <si>
    <t>ОНМ-13.04.2023-41740</t>
  </si>
  <si>
    <t>BR-7/4/23-43927048-5098</t>
  </si>
  <si>
    <t>Київський науково-дослідницький  інститут судових експертиз Міністерства юстиції України   Експертний звіт №8529/23-45 від18.04.2023</t>
  </si>
  <si>
    <t>BR-7/4/23-43927048-5099</t>
  </si>
  <si>
    <t>Київський науково-дослідницький  інститут судових експертиз Міністерства юстиції України     Експертний звіт №8855/23-45 від18.04.2023</t>
  </si>
  <si>
    <t>ОНМ-27.03.2023-24272</t>
  </si>
  <si>
    <t>BR-7/4/23-43927048-5100</t>
  </si>
  <si>
    <t>ТОВ "Інститут експертно-технічних рішень у будівництві"</t>
  </si>
  <si>
    <t>ОНМ-22.03.2023-19923</t>
  </si>
  <si>
    <t>BR-8/4/23-43927048-5142</t>
  </si>
  <si>
    <t>ОНМ-22.03.2023-19930</t>
  </si>
  <si>
    <t>BR-8/4/23-43927048-5144</t>
  </si>
  <si>
    <t>ОНМ-22.03.2023-20093</t>
  </si>
  <si>
    <t>BR-8/4/23-43927048-5146</t>
  </si>
  <si>
    <t>ОНМ-28.12.2022-263</t>
  </si>
  <si>
    <t>BR-8/4/23-43927048-5202</t>
  </si>
  <si>
    <t>ОНМ-26.12.2022-188</t>
  </si>
  <si>
    <t>BR-8/4/23-43927048-5164</t>
  </si>
  <si>
    <t>ОНМ-14.04.2023-42607</t>
  </si>
  <si>
    <t>BR-8/4/23-43927048-5210</t>
  </si>
  <si>
    <t>ОНМ-29.03.2023-26860</t>
  </si>
  <si>
    <t>BR-8/4/23-43927048-5211</t>
  </si>
  <si>
    <t>ОНМ-28.12.2022-273</t>
  </si>
  <si>
    <t>BR-8/4/23-43927048-5165</t>
  </si>
  <si>
    <t>ОНМ-20.03.2023-18336</t>
  </si>
  <si>
    <t>BR-8/4/23-43927048-5168</t>
  </si>
  <si>
    <t>BR-8/4/23-43927048-5171</t>
  </si>
  <si>
    <t xml:space="preserve"> BR-8/4/23-43927048-5223</t>
  </si>
  <si>
    <t>Лозівська</t>
  </si>
  <si>
    <t>м. Лозова</t>
  </si>
  <si>
    <t>2023-2023</t>
  </si>
  <si>
    <t>Департамент капітального будівництва ХОВА</t>
  </si>
  <si>
    <t>Комунальна</t>
  </si>
  <si>
    <t>п.п.8 п. 2 відновлення пошкоджених об'єктів житлового (у тому числі будинки дачні та садові) та громадського призначення</t>
  </si>
  <si>
    <t>Аварійно-відновлювальні роботи (капітальний ремонт) багатоквартирного житлового будинку за адресою: Харківська область, Лозівський район, м. Лозова, бульвар Шевченка, 9а</t>
  </si>
  <si>
    <t>2037м.кв</t>
  </si>
  <si>
    <t>ТОВ "Експертиза МВК",  18 квітня 2023 № 41669</t>
  </si>
  <si>
    <t>Наказ від 19.04.2023 №15-о</t>
  </si>
  <si>
    <t>ОНМ-06.05.2023-70759</t>
  </si>
  <si>
    <t>BR-6/4/23-04014080-5016</t>
  </si>
  <si>
    <t>Аварійно-відновлювальні роботи (капітальний ремонт) багатоквартирного житлового будинку за адресою: Харківська область, Чугуївський район, м. Чугуїв, вул. Горішного,128</t>
  </si>
  <si>
    <t>Чугуївська</t>
  </si>
  <si>
    <t>м. Чугуїв</t>
  </si>
  <si>
    <t>9689,4м.кв</t>
  </si>
  <si>
    <t>Філія ДП "Укрдержбудекспертиза" у Харківській області, 04 травня 2023 № 21-0044/01-23</t>
  </si>
  <si>
    <t>Наказ від 05.005.2023 №27-о</t>
  </si>
  <si>
    <t>ОНМ-20.04.2023-48692</t>
  </si>
  <si>
    <t>BR-6/4/23-04014080-5017</t>
  </si>
  <si>
    <t>Аварійно-відновлювальні роботи (капітальний ремонт) багатоквартирного житлового будинку за адресою: Харківська область, Ізюмський район, с. Нова Гусарівка, вул. Молодіжна, 2</t>
  </si>
  <si>
    <t>Балаклійська</t>
  </si>
  <si>
    <t>с. Нова Гусарівка</t>
  </si>
  <si>
    <t>1172м.кв</t>
  </si>
  <si>
    <t>ТОВ "Експертиза МВК", 18 квітня 2023 № 41667</t>
  </si>
  <si>
    <t>Наказ від 19.04.2023 №19-о</t>
  </si>
  <si>
    <t>ОНМ-05.05.2023-70617</t>
  </si>
  <si>
    <t>BR-6/4/23-04014080-5018</t>
  </si>
  <si>
    <t>Аварійно-відновлювальні роботи (капітальний ремонт) багатоквартирного житлового будинку за адресою: Харківська область, Ізюмський район, м. Балаклія, вул. 1-го Травня, 25</t>
  </si>
  <si>
    <t>м. Балаклія</t>
  </si>
  <si>
    <t>200м.кв</t>
  </si>
  <si>
    <t>ТОВ "Експертиза МВК", 21 листопада 2022 № 40526</t>
  </si>
  <si>
    <t>Наказ від 21.11.2022 №103-о</t>
  </si>
  <si>
    <t>ОНМ-05.05.2023-70613</t>
  </si>
  <si>
    <t>BR-6/4/23-04014080-5019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</si>
  <si>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м. Дергачі, вул. Центральна, 11</t>
  </si>
  <si>
    <t>Дергачівська</t>
  </si>
  <si>
    <t>м. Дергачі</t>
  </si>
  <si>
    <t>ОНМ-06.05.2023-70711</t>
  </si>
  <si>
    <t>BR-6/4/23-04014080-5020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</si>
  <si>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м. Дергачі, вул. 23 Серпня,1</t>
  </si>
  <si>
    <t>458м.кв</t>
  </si>
  <si>
    <t>ОНМ-06.05.2023-70721</t>
  </si>
  <si>
    <t>BR-6/4/23-04014080-5021</t>
  </si>
  <si>
    <t>Аварійно-відновлювальні роботи (капітальний ремонт) багатоквартирного 9-поверхового житлового будинку, за адресою: Харківська область, Харківський район, сел. Докучаєвське, учбове містечко ХНАУ, буд. 42</t>
  </si>
  <si>
    <t>Роганська</t>
  </si>
  <si>
    <t>сел Докучаєвське</t>
  </si>
  <si>
    <t>ОНМ-06.05.2023-70965</t>
  </si>
  <si>
    <t>BR-6/4/23-04014080-5022</t>
  </si>
  <si>
    <t>Аварійно-відновлювальні роботи (капітальний ремонт) багатоквартирного житлового будинку, за адресою: Харківська область, Харківський район, сел Рогань, вул. Дослідна, 33</t>
  </si>
  <si>
    <t>сел Рогань</t>
  </si>
  <si>
    <t>ОНМ-06.05.2023-70976</t>
  </si>
  <si>
    <t>BR-6/4/23-04014080-5023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</si>
  <si>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м. Дергачі, вул. 23 Серпня, 3</t>
  </si>
  <si>
    <t>477м.кв</t>
  </si>
  <si>
    <t>ОНМ-06.05.2023-70718</t>
  </si>
  <si>
    <t>BR-6/4/23-04014080-5024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</si>
  <si>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м. Дергачі, вул. 23 Серпня, 5</t>
  </si>
  <si>
    <t>472м.кв</t>
  </si>
  <si>
    <t>ОНМ-06.05.2023-70712</t>
  </si>
  <si>
    <t>BR-6/4/23-04014080-5025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</si>
  <si>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м. Дергачі, вул. 23 Серпня, 7</t>
  </si>
  <si>
    <t>1393м.кв</t>
  </si>
  <si>
    <t>ОНМ-06.05.2023-70723</t>
  </si>
  <si>
    <t>BR-6/4/23-04014080-5026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</si>
  <si>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м. Дергачі, вул. 23 Серпня, 15</t>
  </si>
  <si>
    <t>1351м.кв</t>
  </si>
  <si>
    <t>ОНМ-06.05.2023-70715</t>
  </si>
  <si>
    <t>BR-6/4/23-04014080-5027</t>
  </si>
  <si>
    <t>Аварійно-відновлювальні роботи (капітальний ремонт) гуртожитку за адресою: Харківська область, Харківський район, м. Дергачі, вул. 23 Серпня, 19</t>
  </si>
  <si>
    <t>1440м.кв.</t>
  </si>
  <si>
    <t>ОНМ-06.05.2023-70732</t>
  </si>
  <si>
    <t>BR-6/4/23-04014080-5028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</si>
  <si>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м. Дергачі, вул. 23 Серпня, 16</t>
  </si>
  <si>
    <t>948м.кв</t>
  </si>
  <si>
    <t>ОНМ-06.05.2023-70727</t>
  </si>
  <si>
    <t>BR-6/4/23-04014080-5029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</si>
  <si>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м. Дергачі, вул. 23 Серпня, 14</t>
  </si>
  <si>
    <t>936м.кв</t>
  </si>
  <si>
    <t>ОНМ-06.05.2023-70734</t>
  </si>
  <si>
    <t>BR-6/4/23-04014080-5030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</si>
  <si>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м. Дергачі, вул. Центральна, 7</t>
  </si>
  <si>
    <t>1159м.кв</t>
  </si>
  <si>
    <t>ОНМ-05.05.2023-70484</t>
  </si>
  <si>
    <t>BR-6/4/23-04014080-5031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</si>
  <si>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м. Дергачі, вул. Центральна, 9</t>
  </si>
  <si>
    <t>1163м.кв</t>
  </si>
  <si>
    <t>ОНМ-06.05.2023-70706</t>
  </si>
  <si>
    <t>BR-6/4/23-04014080-5032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</si>
  <si>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м. Дергачі, вул. Центральна, 10</t>
  </si>
  <si>
    <t>1160м.кв</t>
  </si>
  <si>
    <t>ОНМ-06.05.2023-70709</t>
  </si>
  <si>
    <t>BR-6/4/23-04014080-5033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</si>
  <si>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м. Дергачі, вул. Центральна, 12</t>
  </si>
  <si>
    <t>1144м.кв</t>
  </si>
  <si>
    <t>ОНМ-06.05.2023-70716</t>
  </si>
  <si>
    <t>BR-6/4/23-04014080-5034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</si>
  <si>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м. Дергачі, вул. Центральна, 13</t>
  </si>
  <si>
    <t>1153м.кв</t>
  </si>
  <si>
    <t>ОНМ-06.05.2023-70714</t>
  </si>
  <si>
    <t>BR-6/4/23-04014080-5035</t>
  </si>
  <si>
    <t>Аварійно-відновлювальні роботи (капітальний ремонт) багатоквартирного житлового будинку за адресою: Харківська область, Чугуївський район, смт Старий Салтів, вул. Східна, 3</t>
  </si>
  <si>
    <t>Старосалтівська</t>
  </si>
  <si>
    <t>смт Старий Салтів</t>
  </si>
  <si>
    <t>870м.кв</t>
  </si>
  <si>
    <t>ТОВ "Експертиза МВК", 18 квітня 2023 № 41670</t>
  </si>
  <si>
    <t>ОНМ-05.05.2023-69371</t>
  </si>
  <si>
    <t>BR-6/4/23-04014080-5058</t>
  </si>
  <si>
    <t>Аварійно-відновлювальні роботи (капітальний ремонт) багатоквартирного житлового будинку за адресою: Харківська область, Чугуївський район, смт Старий Салтів, вул. Східна, 5</t>
  </si>
  <si>
    <t>996м.кв</t>
  </si>
  <si>
    <t>ТОВ "Експертиза МВК", 18 квітня 2023 № 41671</t>
  </si>
  <si>
    <t>ОНМ-05.05.2023-70626</t>
  </si>
  <si>
    <t>BR-6/4/23-04014080-5059</t>
  </si>
  <si>
    <t>Аварійно-відновлювальні роботи (капітальний ремонт) багатоквартирного житлового будинку за адресою: Харківська область, Чугуївський район, смт Старий Салтів, вул. Садова, 85</t>
  </si>
  <si>
    <t>519м.кв</t>
  </si>
  <si>
    <t>ТОВ "Експертиза МВК", 18 квітня 2023 № 41672</t>
  </si>
  <si>
    <t>ОНМ-05.05.2023-69159</t>
  </si>
  <si>
    <t>BR-6/4/23-04014080-5060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</si>
  <si>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м. Дергачі, вул. Центральна, 5</t>
  </si>
  <si>
    <t>866м.кв</t>
  </si>
  <si>
    <t>Філія ДП "Укрдержбудекспертиза" у Харківській області, 13 квітня 2023 № 21-0014/01-23</t>
  </si>
  <si>
    <t>ОНМ-06.05.2023-70704</t>
  </si>
  <si>
    <t>BR-6/4/23-04014080-5061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</si>
  <si>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м. Дергачі, вул. 23 Серпня, 18</t>
  </si>
  <si>
    <t>649м.кв</t>
  </si>
  <si>
    <t>Філія ДП "Укрдержбудекспертиза" у Харківській області, 13 квітня 2023 № 21-0015/01-23</t>
  </si>
  <si>
    <t>ОНМ-06.05.2023-70736</t>
  </si>
  <si>
    <t>BR-6/4/23-04014080-5062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</si>
  <si>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м. Дергачі, вул. Центральна, 3</t>
  </si>
  <si>
    <t>871,92м.кв</t>
  </si>
  <si>
    <t>Філія ДП "Укрдержбудекспертиза" у Харківській області, 13 квітня 2023 № 21-0013/01-23</t>
  </si>
  <si>
    <t>ОНМ-05.05.2023-70470</t>
  </si>
  <si>
    <t>BR-6/4/23-04014080-5063</t>
  </si>
  <si>
    <t>Ізюмська</t>
  </si>
  <si>
    <t>м. Ізюм</t>
  </si>
  <si>
    <t>Малоданилівська</t>
  </si>
  <si>
    <t>Аварійно-відновлювальні роботи (капітальний ремонт) будівлі соціального гуртожитку за адресою: Харківська область, Богодухівський район, смт Золочів, вул. Філатова, 20д</t>
  </si>
  <si>
    <t>Золочівська</t>
  </si>
  <si>
    <t>смт Золочів</t>
  </si>
  <si>
    <t>778,5м.кв</t>
  </si>
  <si>
    <t>ТОВ "Експертиза", 13 квітня 2023 № 0083/04/2023</t>
  </si>
  <si>
    <t>Наказ від 14.04.2023 №8-о</t>
  </si>
  <si>
    <t>п.п.3 п. 2 нове будівництво, реконструкцію, капітальний ремонт, розроблення проектної (проектно-кошторисної) документації будівель для забезпечення житлом внутрішньо переміщених осіб та осіб, які втратили його внаслідок воєнних дій, спричинених збройною агресією Російської Федерації проти України;</t>
  </si>
  <si>
    <t>ОНМ-05.05.2023-70548</t>
  </si>
  <si>
    <t>BR-6/4/23-04014080-5036</t>
  </si>
  <si>
    <t>"Розробка проектно-кошторисної документації по об’єкту: "Реконструкція системи водовідведення смт Рогань, Харківської області"</t>
  </si>
  <si>
    <t>Роганська селищна рада</t>
  </si>
  <si>
    <t xml:space="preserve">смт. Рогань </t>
  </si>
  <si>
    <t>відновлення системи водовідведення</t>
  </si>
  <si>
    <t>Реконструкція</t>
  </si>
  <si>
    <t>Департамент житлово-комунального господарства та паливно-енергетичного комплексу Харківської обласної державної адміністрації</t>
  </si>
  <si>
    <t>не вимагається</t>
  </si>
  <si>
    <t>4.  розроблення проектної (проектно-кошторисної) документації для об’єктів, які зруйновані внаслідок збройної агресії Російської Федерації проти України;</t>
  </si>
  <si>
    <t>RE-6/4/23-23912956-5075</t>
  </si>
  <si>
    <t>3 тис. осіб</t>
  </si>
  <si>
    <t>1 тис. осіб</t>
  </si>
  <si>
    <t>"Розробка проектно-кошторисної документації по об’єкту: "Реконструкція системи водовідведення м. Дергачі, смт. Мала Данилівка, Харківської області з врізкою в систему водовідведення м. Харків"</t>
  </si>
  <si>
    <t>Дергачівська міська рада</t>
  </si>
  <si>
    <t>RE-6/4/23-23912956-5077</t>
  </si>
  <si>
    <t>15 тис. осіб</t>
  </si>
  <si>
    <t>2 тис. осіб</t>
  </si>
  <si>
    <t>Капітальний ремонт з усунення аварій у Комунальному закладі «Харківська гімназія № 169 Харківської міської ради Харківської області» по 
вул. Ахсарова, 18-А в м. Харків</t>
  </si>
  <si>
    <t>Капітальний ремонт з усунення аварій у Комунальному закладі «Харківський ліцей № 13 Харківської міської ради» по вул. Благовіщенській, 36 в м. Харків</t>
  </si>
  <si>
    <t>Капітальний ремонт з усунення аварій у Комунальному закладі «Харківська загальноосвітня школа І-ІІІ ступенів № 63 Харківської міської ради Харківської області» по просп. Олександрівському, 43/19 в м. Харків</t>
  </si>
  <si>
    <t>Капітальний ремонт з усунення аварій у Комунальному закладі «Харківська загальноосвітня школа І-ІІІ ступенів № 135 Харківської міської ради Харківської області імені Героя Радянського Союзу К.Ф. Ольшанського» по вул. Сумгаїтській, 1 в м. Харків</t>
  </si>
  <si>
    <t>Капітальний ремонт з усунення аварій у Комунальному закладі «Харківська загальноосвітня школа І-ІІІ ступенів № 74 Харківської міської ради Харківської області» по вул. Туркестанській, 1 в м. Харків</t>
  </si>
  <si>
    <t>Капітальний ремонт з усунення аварій у Комунальному закладі «Харківський ліцей № 11 імені Данила Дідіка  Харківської міської ради» по вул. Василя Мельникова, 7 в м. Харків</t>
  </si>
  <si>
    <t>Капітальний ремонт з усунення аварій у Комунальному закладі "Харківський ліцей  № 112 Харківської міської ради Харківської області"  по вул. Мухачова ,7 в м. Харків</t>
  </si>
  <si>
    <t>Капітальний ремонт з усунення аварій у Комунальному закладі «Харківський навчально-виховний комплекс «Гімназія –школа І ступеня № 24 Харківської міської ради Харківської області імені І.Н. Питікова» по вул. Ощєпкова, 9 в м. Харків</t>
  </si>
  <si>
    <t>Капітальний ремонт з усунення аварій у Комунальному закладі «Харківський ліцей № 106 імені В.О. Кисіля Харківської міської ради» по вул. Клочківській, 195-В
в м. Харків</t>
  </si>
  <si>
    <t>Капітальний ремонт з усунення аварій у Комунальному закладі «Харківська загальноосвітня школа І-ІІІ ступенів № 175 «Кулиничівська» Харківської міської ради Харківської області» по вул. Грищенка, 5 в м. Харків</t>
  </si>
  <si>
    <t>Капітальний ремонт з усунення аварій у Комунальному закладі «Харківський ліцей мистецтв № 133 Харківської міської ради» по вул. Садовій, 13 в м. Харків</t>
  </si>
  <si>
    <t xml:space="preserve">Капітальний ремонт з усунення аварій у Комунальному закладі «Харківська гімназія № 172 Харківської міської ради Харківської області» по 
вул. Метробудівників, 38 в м. Харків
</t>
  </si>
  <si>
    <t xml:space="preserve">Капітальний ремонт з усунення аварій у Комунальному закладі «Харківська гімназія № 34 Харківської міської ради Харківської області» по 
вул. Локомотивній, 2 в м. Харків
</t>
  </si>
  <si>
    <t>Капітальний ремонт з усунення аварій у Комунальному закладі «Харківська загальноосвітня школа І-ІІІ ступенів № 145 Харківської міської ради Харківської області» по вул. Амосова, 24-А в м. Харків</t>
  </si>
  <si>
    <t>Капітальний ремонт з усунення аварій у Комунальному закладі «Харківський ліцей № 131 Харківської міської ради» по вул. Чичибабіна, 11 в м. Харків</t>
  </si>
  <si>
    <t>Капітальний ремонт з усунення аварій у Комунальному закладі «Харківська загальноосвітня школа І-ІІІ ступенів № 113 Харківської міської ради Харківської області» по просп. Архітектора Альошина, 9 в м. Харків</t>
  </si>
  <si>
    <t>Капітальний ремонт з усунення аварій у Комунальному закладі «Харківська загальноосвітня школа І-ІІІ ступенів № 128 Харківської міської ради Харківської області» по вул. Владислава Зубенка, 72-Б в м. Харків</t>
  </si>
  <si>
    <t>Капітальний ремонт з усунення аварій у Комунальному закладі «Харківська загальноосвітня школа І-ІІІ ступенів № 140 Харківської міської ради Харківської області» по вул. Гвардійців-Широнінців, 61 в м. Харків</t>
  </si>
  <si>
    <t>Капітальний ремонт з усунення аварій у Комунальному закладі «Харківська загальноосвітня школа І-ІІІ ступенів № 160 Харківської міської ради Харківської області» по вул. Танкопія, 1 в м. Харків</t>
  </si>
  <si>
    <t>Капітальний ремонт з усунення аварій у Комунальному закладі "Харківська загальноосвітня школа І-ІІІ ступенів № 36 Харківської міської ради Харківської області " по вул. Алчевських, 55 в м. Харків</t>
  </si>
  <si>
    <t>Капітальний ремонт з усунення аварій у Комунальному закладі «Харківська загальноосвітня школа І-ІІІ ступенів № 37 Харківської міської ради Харківської області» по вул. Академіка Проскури, 3-А в м. Харків</t>
  </si>
  <si>
    <t>Капітальний ремонт з усунення аварій у Комунальному закладі «Харківська загальноосвітня школа І-ІІІ ступенів № 42 Харківської міської ради Харківської області» по вул. Світлій, 39-А в м. Харків</t>
  </si>
  <si>
    <t>Капітальний ремонт з усунення аварій у Комунальному закладі «Харківська загальноосвітня школа І-ІІІ ступенів № 5 Харківської міської ради Харківської області» по вул. Свободи, 19/21 в м. Харків</t>
  </si>
  <si>
    <t>Капітальний ремонт з усунення аварій у Комунальному закладі «Харківська загальноосвітня школа І-ІІІ ступенів № 90 Харківської міської ради Харківської області» по просп. Гагаріна, 207 в м. Харків</t>
  </si>
  <si>
    <t>Капітальний ремонт з усунення аварій у Комунальному закладі «Харківська загальноосвітня школа І-ІІІ ступенів № 122 Харківської міської ради Харківської області» по вул. Бучми, 34-Г в м. Харків</t>
  </si>
  <si>
    <t>Капітальний ремонт з усунення аварій у Комунальному закладі «Харківська загальноосвітня школа І-ІІІ ступенів № 123 Харківської міської ради Харківської області» по вул. Академіка Павлова, 142-А в м. Харків</t>
  </si>
  <si>
    <t>Капітальний ремонт з усунення аварій у Комунальному закладі «Харківська загальноосвітня школа І-ІІІ ступенів № 124 Харківської міської ради Харківської області» по вул. Гвардійців-Широнінців, 75-А в м. Харків</t>
  </si>
  <si>
    <t>Капітальний ремонт з усунення аварій у Комунальному закладі «Харківська загальноосвітня школа І-ІІІ ступенів № 150 Харківської міської ради Харківської області» по вул. Ахсарова, 3-А в м. Харків</t>
  </si>
  <si>
    <t>Капітальний ремонт з усунення аварій у Комунальному закладі «Харківська загальноосвітня школа І-ІІІ ступенів № 19 Харківської міської ради Харківської області» по вул. Рижівській, 19 в м. Харків</t>
  </si>
  <si>
    <t>Капітальний ремонт з усунення аварій у Комунальному закладі «Харківський ліцей № 69 Харківської міської ради» по вул. Кам’янець-Подільській, 44 в м. Харків</t>
  </si>
  <si>
    <t>Капітальний ремонт з усунення аварій у Комунальному закладі «Харківська загальноосвітня школа І-ІІІ ступенів № 99 Харківської міської ради Харківської області» по вул. Тобольській, 26 в м. Харків</t>
  </si>
  <si>
    <t xml:space="preserve">Капітальний ремонт з усунення аварій у Комунальному закладі "Харківський ліцей № 75 Харківської міської ради" по вул. Шариковій, 46 в м. Харків </t>
  </si>
  <si>
    <t>Капітальний ремонт з усунення аварій у Комунальному закладі «Харківська загальноосвітня школа І-ІІІ ступенів № 109 Харківської міської ради Харківської області» по вул. Коцюбинського, 12 в м. Харків</t>
  </si>
  <si>
    <t>Капітальний ремонт з усунення аварій у Комунальному закладі «Харківський ліцей № 156 Харківської міської ради» по вул. Гарібальді, 9-А в м. Харків</t>
  </si>
  <si>
    <t>Капітальний ремонт з усунення аварій у Комунальному закладі «Харківська загальноосвітня школа І-ІІІ ступенів № 50 Харківської міської ради Харківської області» по вул. Тобольській, 46 в м. Харків</t>
  </si>
  <si>
    <t>Капітальний ремонт з усунення аварій у Комунальному закладі «Харківська початкова школа № 179 Харківської міської ради» по пров. Балакірєва, 16-А в 
м. Харків</t>
  </si>
  <si>
    <t>Капітальний ремонт з усунення аварій у Комунальному закладі «Харківська загальноосвітня школа І-ІІІ ступенів № 73 Харківської міської ради Харківської області» по вул. Амосова, 24 в м. Харків</t>
  </si>
  <si>
    <t>Капітальний ремонт з усунення аварій у Комунальному закладі «Харківській ліцей 
№ 107 Харківської міської ради Харківської області» по вул. Барабашова, 38-Б в м. Харків</t>
  </si>
  <si>
    <t>Капітальний ремонт з усунення аварій у Комунальному закладі «Харківський ліцей № 89 Харківської міської ради» по вул. Дерев’янка, 14-А в м. Харків</t>
  </si>
  <si>
    <t>Капітальний ремонт з усунення аварій у Комунальному некомерційному підприємстві «Міська поліклініка № 10 Харківської міської ради» по 
вул. Метробудівників, 19 в м. Харків</t>
  </si>
  <si>
    <t>Капітальний ремонт з усунення аварій у Комунальному закладі «Дошкільний навчальний заклад (ясла-садок) № 136 Харківської міської ради» по вул. Леся Сердюка, 52 в м. Харків</t>
  </si>
  <si>
    <t xml:space="preserve">«Будівництво найпростішого укриття на території КЗ «Слобожанський ліцей № 2» Слобожанської селищної ради Чугуївського  району Харківської області у селищі міського типу Слобожанське, Чугуївського району Харківської області» </t>
  </si>
  <si>
    <t>Слобожанська селищна рада</t>
  </si>
  <si>
    <t>смт. Слобожанське</t>
  </si>
  <si>
    <t>2023 - 2024</t>
  </si>
  <si>
    <t>нове будівництво</t>
  </si>
  <si>
    <t>Будівництво (нове будівництво,реконструкцію, реставрацію, капітальний ремонт) громадських будинків та споруд ( з урахуванням вимог безпеки щодо захисних споруд цивільного захисту та військових об’єктів (споруд, будинків, позицій,казарм, складів, доріг тощо)</t>
  </si>
  <si>
    <t>BR-7/4/23-43927048-5101</t>
  </si>
  <si>
    <t>BR-7/4/23-43927048-5102</t>
  </si>
  <si>
    <t>BR-7/4/23-43927048-5103</t>
  </si>
  <si>
    <t>BR-7/4/23-43927048-5104</t>
  </si>
  <si>
    <t>BR-7/4/23-43927048-5105</t>
  </si>
  <si>
    <t>BR-7/4/23-43927048-5106</t>
  </si>
  <si>
    <t>BR-7/4/23-43927048-5107</t>
  </si>
  <si>
    <t>BR-7/4/23-43927048-5108</t>
  </si>
  <si>
    <t>BR-7/4/23-43927048-5109</t>
  </si>
  <si>
    <t>BR-8/4/23-43927048-5215</t>
  </si>
  <si>
    <t>BR-8/4/23-43927048-5218</t>
  </si>
  <si>
    <t xml:space="preserve">ТОВ "Інститут експертно-технічних рішень у будівництві"  Експертний звіт </t>
  </si>
  <si>
    <t>BR-7/4/23-43927048-5110</t>
  </si>
  <si>
    <t>BR-7/4/23-43927048-5111</t>
  </si>
  <si>
    <t>BR-7/4/23-43927048-5112</t>
  </si>
  <si>
    <t>BR-7/4/23-43927048-5113</t>
  </si>
  <si>
    <t>BR-7/4/23-43927048-5114</t>
  </si>
  <si>
    <t>BR-7/4/23-43927048-5115</t>
  </si>
  <si>
    <t>BR-7/4/23-43927048-5116</t>
  </si>
  <si>
    <t>BR-7/4/23-43927048-5117</t>
  </si>
  <si>
    <t>BR-7/4/23-43927048-5118</t>
  </si>
  <si>
    <t>BR-7/4/23-43927048-5119</t>
  </si>
  <si>
    <t>BR-7/4/23-43927048-5120</t>
  </si>
  <si>
    <t>BR-7/4/23-43927048-5121</t>
  </si>
  <si>
    <t>BR-7/4/23-43927048-5122</t>
  </si>
  <si>
    <t>BR-7/4/23-43927048-5123</t>
  </si>
  <si>
    <t>Київський науково-дослідницький  інститут судових експертиз Міністерства юстиції України</t>
  </si>
  <si>
    <t>BR-8/4/23-43927048-5245</t>
  </si>
  <si>
    <t>BR-8/4/23-43927048-5248</t>
  </si>
  <si>
    <t>BR-7/4/23-43927048-5125</t>
  </si>
  <si>
    <t>BR-7/4/23-43927048-5126</t>
  </si>
  <si>
    <t>BR-8/4/23-43927048-5128</t>
  </si>
  <si>
    <t>BR-8/4/23-43927048-5253</t>
  </si>
  <si>
    <t>BR-8/4/23-43927048-5131</t>
  </si>
  <si>
    <t>BR-8/4/23-43927048-5132</t>
  </si>
  <si>
    <t>BR-8/4/23-43927048-5133</t>
  </si>
  <si>
    <t>BR-8/4/23-43927048-5136</t>
  </si>
  <si>
    <t>BR-8/4/23-43927048-5139</t>
  </si>
  <si>
    <t>BR-8/4/23-43927048-5141</t>
  </si>
  <si>
    <t>ОНМ-02.05.2023-63391</t>
  </si>
  <si>
    <t>BR-8/4/23-43927048-5272</t>
  </si>
  <si>
    <t>ОНМ-02.05.2023-63152</t>
  </si>
  <si>
    <t>BR-8/4/23-43927048-5263</t>
  </si>
  <si>
    <t>реконструкція</t>
  </si>
  <si>
    <t xml:space="preserve">Аварійно-відновлювальні роботи (капітальний ремонт) КЗ "Старосалтівський ліцей Старосалтівської селищної ради Чугуївського району Харківської області", за адресою:Харківська область, Чугуївський район, смт Старий Салтів, вул. Перемоги, 34 </t>
  </si>
  <si>
    <t>5373,5м.кв</t>
  </si>
  <si>
    <t>ОНМ-06.05.2023-70766</t>
  </si>
  <si>
    <t>BR-6/4/23-04014080-5038</t>
  </si>
  <si>
    <t>Аварійно-відновлювальні роботи (реконструкція) КЗ "Чугуївський ліцей №2" Чугуївської міської ради, за адресою: Харківська область, Чугуївський район, м. Чугуїв, вул. Гвардійська, 34</t>
  </si>
  <si>
    <t>4021м.кв</t>
  </si>
  <si>
    <t>ОНМ-05.05.2023-70619</t>
  </si>
  <si>
    <t>Аварійно-відновлювальні роботи (реконструкція) КЗ "Слатинcький ліцей" Дергачівської міської ради, за адресою: Харківська область, Харківський район, смт Слатине, вул. Центральна, 17 Л</t>
  </si>
  <si>
    <t>Аварійно-відновлювальні роботи (реконструкція) адміністративної будівлі, за адресою: Харківська область, Харківський район, с. Руська Лозова, вул. Лермонтова, 7</t>
  </si>
  <si>
    <t>с. Руська Лозова</t>
  </si>
  <si>
    <t>971,5м.кв</t>
  </si>
  <si>
    <t>ТОВ "Експертиза МВК", від 27 квітня 2023 № 41804</t>
  </si>
  <si>
    <t>Наказ від 27.04.2023 №25-о</t>
  </si>
  <si>
    <t>ОНМ-11.04.2023-38949</t>
  </si>
  <si>
    <t>Аварійно-відновлювальні роботи (капітальний ремонт) адміністративної будівлі, за адресою:  Харківська область, Харківський район, м. Дергачі, вул. Сумський шлях, 79б</t>
  </si>
  <si>
    <t>BR-6/4/23-04014080-5046</t>
  </si>
  <si>
    <r>
      <rPr>
        <sz val="14"/>
        <color theme="1"/>
        <rFont val="&quot;Times New Roman&quot;"/>
      </rPr>
      <t>Аварійно-відновлювальні роботи</t>
    </r>
    <r>
      <rPr>
        <sz val="14"/>
        <color rgb="FFFF0000"/>
        <rFont val="Times New Roman"/>
      </rPr>
      <t xml:space="preserve"> </t>
    </r>
    <r>
      <rPr>
        <sz val="14"/>
        <color rgb="FF000000"/>
        <rFont val="Times New Roman"/>
      </rPr>
      <t>(капітальний ремонт) адміністративної будівлі</t>
    </r>
    <r>
      <rPr>
        <sz val="14"/>
        <color rgb="FFFF0000"/>
        <rFont val="Times New Roman"/>
      </rPr>
      <t xml:space="preserve"> </t>
    </r>
    <r>
      <rPr>
        <sz val="14"/>
        <color rgb="FF000000"/>
        <rFont val="Times New Roman"/>
      </rPr>
      <t>Ізюмської міської ради, за адресою: Харківська область, Ізюмський район, м. Ізюм, площа Центральна, 1</t>
    </r>
  </si>
  <si>
    <t>2585,27м.кв</t>
  </si>
  <si>
    <t>ТОВ "Експертиза МВК", 17 квітня 2023 № 41666</t>
  </si>
  <si>
    <t>Наказ від 17.04.2023 №10-о</t>
  </si>
  <si>
    <t>ОНМ-06.05.2023-70730</t>
  </si>
  <si>
    <t>BR-6/4/23-04014080-5047</t>
  </si>
  <si>
    <t>Аварійно-відновлювальні роботи (капітальний ремонт) КНП Харківської обласної ради "Обласна дитяча клінічна лікарня №1", за адресою: Харківська область, м. Харків, вул. Клочківська, 337А</t>
  </si>
  <si>
    <t>Харківська</t>
  </si>
  <si>
    <t>м. Харків</t>
  </si>
  <si>
    <t>BR-6/4/23-04014080-5048</t>
  </si>
  <si>
    <t>Аварійно-відновлювальні роботи (реконструкція)  будівлі КНП "ЦПМСД" Дергачівської міської ради, за адресою: Харківська область, Харківський район, м. Дергачі, вул. 1 Травня, 25</t>
  </si>
  <si>
    <t>326,8м.кв</t>
  </si>
  <si>
    <t>ОНМ-24.04.2023-52444</t>
  </si>
  <si>
    <t>Аварійно-відновлювальні роботи (капітальний ремонт) амбулаторії загальної практики сімейної медицини КНП "Центр первинної медичної допомоги Золочівської селищної ради", за адресою: Харківська область, Богодухівський район, с. Малі Феськи, вул. Центральна, 6а</t>
  </si>
  <si>
    <t>с. Малі Феськи</t>
  </si>
  <si>
    <t>335,4м.кв</t>
  </si>
  <si>
    <t>ТОВ "Екоекспертиза", 24 квітня 2023  № 24/0084Е-04/23</t>
  </si>
  <si>
    <t>Наказ від 24.04.2023 №23-о</t>
  </si>
  <si>
    <t>ОНМ-05.05.2023-70527</t>
  </si>
  <si>
    <t>BR-6/4/23-04014080-5053</t>
  </si>
  <si>
    <t xml:space="preserve">Аварійно-відновлювальні роботи (капітальний ремонт)  амбулаторії загальної практики сімейної медицини КНП "Центр первинної медико-санітарної допомоги"  Малоданилівської селищної ради, за адресою: Харківська область, Харківський район, селище Лісне, вул. Ліснянська, 17 </t>
  </si>
  <si>
    <t>сел Лісне</t>
  </si>
  <si>
    <t>113м.кв</t>
  </si>
  <si>
    <t>ТОВ "Експертиза МВК", 17 квітня 2023 № 41665</t>
  </si>
  <si>
    <t>Наказ від 17.04.2023 №9-о</t>
  </si>
  <si>
    <t>ОНМ-05.05.2023-70489</t>
  </si>
  <si>
    <t>BR-6/4/23-04014080-5054</t>
  </si>
  <si>
    <t>Аварійно-відновлювальні роботи (капітальний ремонт) амбулаторії загальної практики - сімейної медицини КНП "Центр первинної медико-санітарної допомоги" Дергачівської міської ради Харківської області, за адресою: Харківська область, Харківський район, с. Руська Лозова, вул. Лермонтова, 64</t>
  </si>
  <si>
    <t>ТОВ "Професійна будівельна експертиза", 18.04.2023 № 1-23-27</t>
  </si>
  <si>
    <t>Наказ від 18.04.2023 №12-о</t>
  </si>
  <si>
    <t>ОНМ-31.03.2023-28675</t>
  </si>
  <si>
    <t>BR-6/4/23-04014080-5055</t>
  </si>
  <si>
    <t>Аварійно-відновлювальні роботи (капітальний ремонт) амбулаторії загальної практики - сімейної медицини КНП "Центр первинної медико-санітарної допомоги" Дергачівської міської ради Харківської області, за адресою: Харківська область, Харківський район, с. Великі Проходи, вул. Іллінська, 26-А</t>
  </si>
  <si>
    <t>с. Великі Проходи</t>
  </si>
  <si>
    <t>Філія ДП "Укрдержбудекспертиза" у Харківській області, від 18 квітня 2023 № 21-0031/01-23</t>
  </si>
  <si>
    <t>Наказ від 20.04.2023 №20-о</t>
  </si>
  <si>
    <t>ОНМ-31.03.2023-28527</t>
  </si>
  <si>
    <t>BR-6/4/23-04014080-5056</t>
  </si>
  <si>
    <t>Аварійно-відновлювальні роботи (капітальний ремонт)  багатофункціональної нежитлової будівлі (Амбулаторія загальної практики сімейної медицини № 1, Центр надання адміністративних послуг, Адміністративна будівля селищної ради)  Старосалтівської селищної ради Чугуївського району Харківської області, яка розташована за адресою: Харківська область, Чугуївський район, смт Старий Салтів, вул. Перемоги, 14</t>
  </si>
  <si>
    <t>ОНМ-05.05.2023-70599</t>
  </si>
  <si>
    <t>BR-6/4/23-04014080-5057</t>
  </si>
  <si>
    <t>2023-2025</t>
  </si>
  <si>
    <t>Нове будівництво нежитлової будівлі міського багатофункціонального центру по просп. Науки (в районі станціїї метро "Ботанічний сад") в м. Харків</t>
  </si>
  <si>
    <t>Будівництво</t>
  </si>
  <si>
    <t>1 тис. громадян</t>
  </si>
  <si>
    <t>Ізюмська (UA63040090000021240)</t>
  </si>
  <si>
    <t>Капітальний ремонт</t>
  </si>
  <si>
    <t>Служба відновлення та розвитку інфраструктури у Харківській області</t>
  </si>
  <si>
    <t>8. відновлення пошкоджених об’єктів житлового (у тому числі будинки дачні та садові) та громадського призначення</t>
  </si>
  <si>
    <t>Капітальний ремонт будівлі комунального закладу "Клугино-башкирівський ліцей" Чугуївської міської ради</t>
  </si>
  <si>
    <t>Чугуївська (UA63140170000087785)</t>
  </si>
  <si>
    <t>м.Чугуїв</t>
  </si>
  <si>
    <t>BR-3/3/23-37472062-4832</t>
  </si>
  <si>
    <t>Реконструкція будівлі КНП «Люботинська міська лікарня»</t>
  </si>
  <si>
    <t>Люботинська (UA63120110000043456)</t>
  </si>
  <si>
    <t>м. Люботин</t>
  </si>
  <si>
    <t>Модернізація/Реконструкція</t>
  </si>
  <si>
    <t>RE-8/4/23-30885376-5149</t>
  </si>
  <si>
    <t>Аварійно-відновлювальні роботи (капітальний ремонт) нежитлова будівля літ «А-3» за адресою: Харківська область,
Харківський (колишній Дергачівський) район, площа Перемоги, будинок 1</t>
  </si>
  <si>
    <t>Дергачівська (UA63120070000018741)</t>
  </si>
  <si>
    <t>м.Дергачі</t>
  </si>
  <si>
    <t>ОНМ-24.04.2023-51857</t>
  </si>
  <si>
    <t>BR-8/4/23-30885376-5150</t>
  </si>
  <si>
    <t>Рекультивація (капітальний ремонт) існуючого звалища побутових відходів м. Люботин, вул. Злагоди, 112</t>
  </si>
  <si>
    <t>RE-8/4/23-30885376-5243</t>
  </si>
  <si>
    <t xml:space="preserve">Аварійно-відновлювальні роботи (капітальний ремонт) багатоквартирного житлового будинку за адресою: Харківська область, Ізюмський район,           м. Ізюм, вул. Гоголя, 15  </t>
  </si>
  <si>
    <t xml:space="preserve"> м. Ізюм</t>
  </si>
  <si>
    <t xml:space="preserve"> BR-8/4/23-30885376-5153</t>
  </si>
  <si>
    <t>Аварійно-відновлювальні роботи (капітальний ремонт) багатоквартирного житлового будинку за адресою: Харківська область, Ізюмський район,           м. Ізюм, вул. Гоголя, 13</t>
  </si>
  <si>
    <t>BR-8/4/23-30885376-5154</t>
  </si>
  <si>
    <t>Капітальний ремонт багатоквартирного житлового будинку за адресою: Харківська область, Ізюмський район, м. Ізюм, вул. Гоголя, 1</t>
  </si>
  <si>
    <t>BR-8/4/23-30885376-5161</t>
  </si>
  <si>
    <t>Аварійно-відновлювальні роботи (капітальний ремонт) багатоквартирного житлового будинку за адресою: Харківська область, Ізюмський район,           м. Ізюм, вул. Гоголя, 16</t>
  </si>
  <si>
    <t>BR-8/4/23-30885376-5169</t>
  </si>
  <si>
    <t>Капітальний ремонт багатоквартирного житлового будинку за адресою: Харківська область, Ізюмський район,                м. Ізюм, вул. Гоголя, 12</t>
  </si>
  <si>
    <t>BR-8/4/23-30885376-5200</t>
  </si>
  <si>
    <t>Аварійно-відновлювальні роботи (капітальний ремонт) багатоквартирного житлового будинку за адресою: Харківська область, Ізюмський район,           м. Ізюм, вул. Гагаріна, 10</t>
  </si>
  <si>
    <t>BR-8/4/23-30885376-5205</t>
  </si>
  <si>
    <t>Капітальний ремонт багатоквартирного житлового будинку за адресою: Харківська область, Ізюмський район,                м. Ізюм, вул. Гоголя, 3</t>
  </si>
  <si>
    <t>BR-8/4/23-30885376-5207</t>
  </si>
  <si>
    <t>Аварійно-відновлювальні роботи (капітальний ремонт) багатоквартирного житлового будинку за адресою: Харківська область, Ізюмський район,           м. Ізюм, вул. Гагаріна, 12</t>
  </si>
  <si>
    <t>BR-8/4/23-30885376-5208</t>
  </si>
  <si>
    <t>Капітальний ремонт багатоквартирного житлового будинку за адресою: Харківська область, Ізюмський район, м. Ізюм, вул. Степана Бандери, 2</t>
  </si>
  <si>
    <t>BR-8/4/23-30885376-5209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</si>
  <si>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сел. Кутузівка, вул. Садова, буд. 4</t>
  </si>
  <si>
    <t>Вільхівська (UA63120050000019867)</t>
  </si>
  <si>
    <t xml:space="preserve"> Харківський район, сел. Кутузівка</t>
  </si>
  <si>
    <t>BR-8/4/23-30885376-5212</t>
  </si>
  <si>
    <t>Аварійно-відновлювальні роботи (капітальний ремонт)  багатоквартирного житлового будинку за адресою: Харківська область, Харківський район, сел. Кутузівка, вул.Шкільна, буд.3</t>
  </si>
  <si>
    <t xml:space="preserve"> BR-8/4/23-30885376-5213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</si>
  <si>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сел. Кутузівка, вул. Садова, буд. 3А</t>
  </si>
  <si>
    <t>BR-8/4/23-30885376-5214</t>
  </si>
  <si>
    <t>Аварійно-відновлювальні роботи (капітальний ремонт) багатоквартирного житлового будинку за адресою: Харківська область, Куп'янський район, смт Шевченкове, вул.Бурлуцька, буд.6</t>
  </si>
  <si>
    <t>Шевченківська (UA63080150000094794)</t>
  </si>
  <si>
    <t xml:space="preserve"> Куп'янський район, смт Шевченкове</t>
  </si>
  <si>
    <t>ОНМ-26.04.2023-55724</t>
  </si>
  <si>
    <t>BR-8/4/23-30885376-5217</t>
  </si>
  <si>
    <t>Аварійно-відновлювальні роботи (капітальний ремонт) багатоквартирного житлового будинку за адресою: Харківська область, Куп'янський район, смт Шевченкове, вул.Бурлуцька, буд.8</t>
  </si>
  <si>
    <t>ОНМ-26.04.2023-55722</t>
  </si>
  <si>
    <t>BR-8/4/23-30885376-5219</t>
  </si>
  <si>
    <t>Аварійно-відновлювальні роботи (капітальний ремонт) багатоквартирного житлового будинку за адресою: Харківська область, Харківський район, с. Руська Лозова, вул. Польова, 3</t>
  </si>
  <si>
    <t xml:space="preserve"> Харківський район, с. Руська Лозова</t>
  </si>
  <si>
    <t>BR-8/4/23-30885376-5220</t>
  </si>
  <si>
    <t>Аварійно-відновлювальні роботи (капітальний ремонт) багатоквартирного житлового будинку за адресою: Харківська область,Чугуївський район, смт. Старий Салтів, вул. Культури, буд. 1А</t>
  </si>
  <si>
    <t>Старосалтівська (UA63140130000029212)</t>
  </si>
  <si>
    <t xml:space="preserve">Чугуївський район, смт. Старий Салтів, </t>
  </si>
  <si>
    <t xml:space="preserve"> BR-8/4/23-30885376-5222</t>
  </si>
  <si>
    <t>Аварійно-відновлювальні роботи (капітальний ремонт) багатоквартирного житлового будинку за адресою: Харківська область,Чугуївський район, смт. Старий Салтів, вул. Садова, буд. 87</t>
  </si>
  <si>
    <t>Чугуївський район, смт. Старий Салтів</t>
  </si>
  <si>
    <t>BR-8/4/23-30885376-5224</t>
  </si>
  <si>
    <t>Аварійно-відновлювальні роботи (капітальний ремонт) багатоквартирного будинку за адресою:Харківська область, Ізюмський район, с. Мілова, вул. Шкільна, буд. 5</t>
  </si>
  <si>
    <t>Балаклійська (UA63040010000010092)</t>
  </si>
  <si>
    <t>Ізюмський район, с. Мілова</t>
  </si>
  <si>
    <t>BR-8/4/23-30885376-5226</t>
  </si>
  <si>
    <t>Аварійно-відновлювальні роботи (капітальний ремонт) багатоповерхового будинку за адресою:Харківська область, Ізюмський район, с. Нова Гусарівка, вул. Молодіжна, 6</t>
  </si>
  <si>
    <t>Ізюмський район, с. Нова Гусарівка</t>
  </si>
  <si>
    <t>BR-8/4/23-30885376-5228</t>
  </si>
  <si>
    <t>Аварійно-відновлювальні роботи (капітальний ремонт) багатоповерхового будинку за адресою:Харківська область, Ізюмський район, с. Шевелівка, вул. Молодіжна, 31</t>
  </si>
  <si>
    <t>Ізюмський район, с. Шевелівка</t>
  </si>
  <si>
    <t>BR-8/4/23-30885376-5230</t>
  </si>
  <si>
    <t>Аварійно-відновлювальні роботи (капітальний ремонт) багатоповерхового будинку за адресою: Харківська область, Чугуївський район, м. Чугуїв, вул. Кожедуба буд.15</t>
  </si>
  <si>
    <t>ОНМ-21.04.2023-49721</t>
  </si>
  <si>
    <t xml:space="preserve">BR-8/4/23-30885376-5234
</t>
  </si>
  <si>
    <t>Аварійно-відновлювальні роботи (капітальний ремонт) багатоповерхового будинку за адресою: Харківська область, Чугуївський район, м. Чугуїв, вул. Старонікольська буд.28</t>
  </si>
  <si>
    <t>ОНМ-20.04.2023-48489</t>
  </si>
  <si>
    <t>BR-8/4/23-30885376-5236</t>
  </si>
  <si>
    <t>Аварійно-відновлювальні роботи (капітальний ремонт) багатоповерхового будинку за адресою: Харківська область, Чугуївський район, м. Чугуїв, м-н «Авіатор» буд.50</t>
  </si>
  <si>
    <t>BR-8/4/23-30885376-5237</t>
  </si>
  <si>
    <t>Аварійно-відновлювальні роботи (капітальний ремонт) багатоповерхового будинку за адресою: Харківська область, Чугуївський район, м. Чугуїв, м-н «Авіатор» буд.116</t>
  </si>
  <si>
    <t xml:space="preserve">BR-8/4/23-30885376-5238
</t>
  </si>
  <si>
    <t>ОНМ-24.04.2023-52627</t>
  </si>
  <si>
    <t>BR-8/4/23-30885376-5240</t>
  </si>
  <si>
    <t>Аварійно-відновлювальні роботи (капітальний ремонт) багатоповерхового будинку за адресою: Харківська область, Чугуївський район, м. Чугуїв, м-н «Авіатор» буд.157</t>
  </si>
  <si>
    <t>ОНМ-18.04.2023-44686</t>
  </si>
  <si>
    <t>BR-8/4/23-30885376-5241</t>
  </si>
  <si>
    <t>Аварійно-відновлювальні роботи (капітальний ремонт) нежитлової будівлі (ЦНАП), Ізюмський район, смт. Савинці, вул. Леоніда Талалая, 1/5</t>
  </si>
  <si>
    <t>Савинська (UA63040150000053402)</t>
  </si>
  <si>
    <t>Ізюмський район, смт. Савинц</t>
  </si>
  <si>
    <t>BR-8/4/23-30885376-5242</t>
  </si>
  <si>
    <t>Управління з будівництва, ремонту та реконструкції Департаменту житлово-комунального господарства Харківської міської ради</t>
  </si>
  <si>
    <t>відсутнє</t>
  </si>
  <si>
    <t>10050,2 м.кв</t>
  </si>
  <si>
    <t>9592,2 м.кв</t>
  </si>
  <si>
    <t>10994,2 м.кв</t>
  </si>
  <si>
    <t>10448,4 м.кв</t>
  </si>
  <si>
    <t>6250 м.кв</t>
  </si>
  <si>
    <t>15965,2 м.кв</t>
  </si>
  <si>
    <t>15705 м.кв</t>
  </si>
  <si>
    <t>5286,4 м.кв</t>
  </si>
  <si>
    <t>Наказ №68 від 08.05.2023</t>
  </si>
  <si>
    <t>Наказ №69 від 08.05.2023</t>
  </si>
  <si>
    <t>Наказ №70 від 08.05.2023</t>
  </si>
  <si>
    <t>Наказ №71 від 08.05.2023</t>
  </si>
  <si>
    <t>Наказ №72 від 08.05.2023</t>
  </si>
  <si>
    <t>Філія ДП "Укрдержбудекспертиза" у Харківській  області    Експертний звіт № 21-0024/01-23 від  27.04.2024</t>
  </si>
  <si>
    <t>ТОВ "Інститут експертно-технічних рішень у будівництві" Експертний звіт № 32/04/23 від 06.04.2024</t>
  </si>
  <si>
    <t>Філія ДП "Укрдержбудекспертиза" у Харківській  області  Експертний звіт №21-0023/01-23 від 27.04.2024</t>
  </si>
  <si>
    <t>Філія ДП "Укрдержбудекспертиза" у Харківській  області  Експертний звіт  № 21-0030/01-23 від 27.04.2024</t>
  </si>
  <si>
    <t>ТОВ "Інститут експертно-технічних рішень у будівництві"  Експертний звіт № 37/04/23 від 06.04.2024</t>
  </si>
  <si>
    <t>ТОВ "Інститут експертно-технічних рішень у будівництві"  Експертний звіт № 31/04/23 від  06.04.2024</t>
  </si>
  <si>
    <t>ТОВ "Інститут експертно-технічних рішень у будівництві"  Експертний звіт № 41/04/23 від 06.04.2024</t>
  </si>
  <si>
    <t>Філія ДП "Укрдержбудекспертиза" у Харківській  області  Експертний звіт № 21-0027/01-23 від 27.04.2024</t>
  </si>
  <si>
    <t>ТОВ "Інститут експертно-технічних рішень у будівництві"  Експертний звіт № 40/04/23 від  06.04.2024</t>
  </si>
  <si>
    <t>ТОВ "Інститут експертно-технічних рішень у будівництві"  Експертний звіт № 33/04/23 від  06.04.2024</t>
  </si>
  <si>
    <t>Київський науково-дослідницький  інститут судових експертиз Міністерства юстиції України Експертний звіт №10530/23-45 від 13.04.2024</t>
  </si>
  <si>
    <t>ТОВ "Інститут експертно-технічних рішень у будівництві"  Експертний звіт № 43/04/23 від  06.04.2024</t>
  </si>
  <si>
    <t>ТОВ "Інститут експертно-технічних рішень у будівництві"  Експертний звіт № 45/04/23 від  06.04.2024</t>
  </si>
  <si>
    <t>Київський науково-дослідницький  інститут судових експертиз Міністерства юстиції України Експертний звіт №10531/23-45 від 13.04.2024</t>
  </si>
  <si>
    <t>Київський науково-дослідницький  інститут судових експертиз Міністерства юстиції України Експертний звіт №10532/23-45 від 12.04.2024</t>
  </si>
  <si>
    <t>Київський науково-дослідницький  інститут судових експертиз Міністерства юстиції України Експертний звіт №10529/23-45 від 12.04.2024</t>
  </si>
  <si>
    <t>Філія ДП "Укрдержбудекспертиза" у Харківській  області  Експертний звіт №21-0022/01-23 від 25.04.2024</t>
  </si>
  <si>
    <t>ТОВ "Інститут експертно-технічних рішень у будівництві"  Експертний звіт № 34/04/23 від  06.04.2024</t>
  </si>
  <si>
    <t>Філія ДП "Укрдержбудекспертиза" у Харківській  області  Експертний звіт №21-0026/01-23 від 25.04.2024</t>
  </si>
  <si>
    <t>ТОВ "Інститут експертно-технічних рішень у будівництві"  Експертний звіт № 46/04/23 від  06.04.2024</t>
  </si>
  <si>
    <t>ТОВ "Інститут експертно-технічних рішень у будівництві"  Експертний звіт № 42/04/23 від  06.04.2024</t>
  </si>
  <si>
    <t>ТОВ "Інститут експертно-технічних рішень у будівництві"  Експертний звіт № 44/04/23 від  06.04.2024</t>
  </si>
  <si>
    <t>Філія ДП "Укрдержбудекспертиза" у Харківській  області  Експертний звіт №21-0028/01-23 від 25.04.2024</t>
  </si>
  <si>
    <t>ТОВ "Інститут експертно-технічних рішень у будівництві"  Експертний звіт № 39/04/23 від  06.04.2024</t>
  </si>
  <si>
    <t>Філія ДП "Укрдержбудекспертиза" у Харківській  області  Експертний звіт №21-0029/01-23 від 27.04.2024</t>
  </si>
  <si>
    <t>Київський науково-дослідницький  інститут судових експертиз Міністерства юстиції України Експертний звіт №10528/23-45 від 19.04.2024</t>
  </si>
  <si>
    <t>ТОВ "Інститут експертно-технічних рішень у будівництві"  Експертний звіт № 35/04/23 від  06.04.2024</t>
  </si>
  <si>
    <t>Філія ДП "Укрдержбудекспертиза" у Харківській  області  Експертний звіт №21-0025/01-23 від 27.04.2024</t>
  </si>
  <si>
    <t>ТОВ "Інститут експертно-технічних рішень у будівництві"  Експертний звіт № 36/04/23 від  06.04.2024</t>
  </si>
  <si>
    <t>Київський науково-дослідницький  інститут судових експертиз Міністерства юстиції України Експертний звіт №10527/23-45 від 12.04.2024</t>
  </si>
  <si>
    <t>ТОВ "Інститут експертно-технічних рішень у будівництві"  Експертний звіт № 38/04/23 від  06.04.2024</t>
  </si>
  <si>
    <t>Наказ №73 від 08.05.2023</t>
  </si>
  <si>
    <t>Наказ №74 від 08.05.2023</t>
  </si>
  <si>
    <t>Наказ №75 від 08.05.2023</t>
  </si>
  <si>
    <t>Наказ №76 від 08.05.2023</t>
  </si>
  <si>
    <t>Наказ №77 від 08.05.2023</t>
  </si>
  <si>
    <t>Наказ №78 від 08.05.2023</t>
  </si>
  <si>
    <t>Наказ №79 від 08.05.2023</t>
  </si>
  <si>
    <t>Наказ №80 від 08.05.2023</t>
  </si>
  <si>
    <t>Наказ №81 від 08.05.2023</t>
  </si>
  <si>
    <t>Наказ №104 від 08.05.2023</t>
  </si>
  <si>
    <t>Наказ №82 від 08.05.2023</t>
  </si>
  <si>
    <t>Наказ №83 від 08.05.2023</t>
  </si>
  <si>
    <t>Наказ №84 від 08.05.2023</t>
  </si>
  <si>
    <t>Наказ №85 від 08.05.2023</t>
  </si>
  <si>
    <t>Наказ №86 від 08.05.2023</t>
  </si>
  <si>
    <t>Наказ №87 від 08.05.2023</t>
  </si>
  <si>
    <t>Наказ №88 від 08.05.2023</t>
  </si>
  <si>
    <t>Наказ №89 від 08.05.2023</t>
  </si>
  <si>
    <t>Наказ №90 від 08.05.2023</t>
  </si>
  <si>
    <t>Наказ №91 від 08.05.2023</t>
  </si>
  <si>
    <t>Наказ №92 від 08.05.2023</t>
  </si>
  <si>
    <t>Наказ №93 від 08.05.2023</t>
  </si>
  <si>
    <t>Наказ №94 від 08.05.2023</t>
  </si>
  <si>
    <t>Наказ №95 від 08.05.2023</t>
  </si>
  <si>
    <t>Наказ №96 від 08.05.2023</t>
  </si>
  <si>
    <t>Наказ №97 від 08.05.2023</t>
  </si>
  <si>
    <t>Наказ №98 від 08.05.2023</t>
  </si>
  <si>
    <t>Наказ №99 від 08.05.2023</t>
  </si>
  <si>
    <t>Наказ №100 від 08.05.2023</t>
  </si>
  <si>
    <t>Наказ №101 від 08.05.2023</t>
  </si>
  <si>
    <t>Наказ №102 від 08.05.2023</t>
  </si>
  <si>
    <t>Наказ №103 від 08.05.2023</t>
  </si>
  <si>
    <t>Наказ №105 від 08.05.2023</t>
  </si>
  <si>
    <t>Капітальний ремонт з усунення аварій у Комунальному закладі «Харківська гімназія № 55 Харківської міської ради Харківської області» по вул. Валентинівській, 13-Д в м. Харків</t>
  </si>
  <si>
    <t>Наказ №106 від 08.05.2023</t>
  </si>
  <si>
    <t>9185,9 кв.м</t>
  </si>
  <si>
    <t>9068,9 кв.м</t>
  </si>
  <si>
    <t>16156 кв.м</t>
  </si>
  <si>
    <t>25740,7 кв.м</t>
  </si>
  <si>
    <t>17427,4 кв.м</t>
  </si>
  <si>
    <t>BR-8/4/23-43927048-5323</t>
  </si>
  <si>
    <t>8300 куб.м.</t>
  </si>
  <si>
    <t>21112 куб.м.</t>
  </si>
  <si>
    <t>31412 куб.м.</t>
  </si>
  <si>
    <t>31741 куб.м.</t>
  </si>
  <si>
    <t>18992 куб.м.</t>
  </si>
  <si>
    <t>25030 куб.м.</t>
  </si>
  <si>
    <t>30732 куб.м.</t>
  </si>
  <si>
    <t>18437 куб.м.</t>
  </si>
  <si>
    <t>9357 куб.м.</t>
  </si>
  <si>
    <t>10815 куб.м.</t>
  </si>
  <si>
    <t>17066 куб.м.</t>
  </si>
  <si>
    <t>14343 куб.м.</t>
  </si>
  <si>
    <t>6031 куб.м.</t>
  </si>
  <si>
    <t>17937 куб.м.</t>
  </si>
  <si>
    <t>29681 куб.м.</t>
  </si>
  <si>
    <t>13958 куб.м.</t>
  </si>
  <si>
    <t>16004 куб.м.</t>
  </si>
  <si>
    <t>41048 куб.м.</t>
  </si>
  <si>
    <t>39795 куб.м.</t>
  </si>
  <si>
    <t>37967 куб.м.</t>
  </si>
  <si>
    <t>39746 куб.м.</t>
  </si>
  <si>
    <t>21700 куб.м.</t>
  </si>
  <si>
    <t>20135 куб.м.</t>
  </si>
  <si>
    <t>24380 куб.м.</t>
  </si>
  <si>
    <t>26087 куб.м.</t>
  </si>
  <si>
    <t>30349 куб.м.</t>
  </si>
  <si>
    <t>22522 куб.м.</t>
  </si>
  <si>
    <t>14980 куб.м.</t>
  </si>
  <si>
    <t>24286 куб.м.</t>
  </si>
  <si>
    <t>29176 куб.м.</t>
  </si>
  <si>
    <t>27092 куб.м.</t>
  </si>
  <si>
    <t>16359 куб.м.</t>
  </si>
  <si>
    <t>13395,7 куб.м.</t>
  </si>
  <si>
    <t>5443 куб.м.</t>
  </si>
  <si>
    <t>33797 куб.м.</t>
  </si>
  <si>
    <t>12347 куб.м.</t>
  </si>
  <si>
    <t>Капітальний ремонт багатоповерхового будинку за адресою: Харківська область, Чугуївський район, м. Чугуїв, м-н «Авіатор» буд.155</t>
  </si>
  <si>
    <t>1141м.кв</t>
  </si>
  <si>
    <t>3054,3м.кв</t>
  </si>
  <si>
    <t>954,3м.кв</t>
  </si>
  <si>
    <t>RE--6/4/23-04014080-5039</t>
  </si>
  <si>
    <t>RE--6/4/23-04014080-5045</t>
  </si>
  <si>
    <t>1117м.кв</t>
  </si>
  <si>
    <t>ОНМ-08.05.2023-72119</t>
  </si>
  <si>
    <t>RE--6/4/23-04014080-5051</t>
  </si>
  <si>
    <t>289м.кв</t>
  </si>
  <si>
    <t>292м.кв</t>
  </si>
  <si>
    <t xml:space="preserve"> Харківський район, смт Слатине</t>
  </si>
  <si>
    <t>RE-6/4/23-04014080-5044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</si>
</sst>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"/>
    <numFmt numFmtId="166" formatCode="#,##0.000"/>
    <numFmt numFmtId="167" formatCode="0.000"/>
  </numFmts>
  <fonts count="4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</font>
    <font>
      <b/>
      <sz val="18"/>
      <name val="Times New Roman"/>
      <family val="1"/>
    </font>
    <font>
      <b/>
      <sz val="20"/>
      <name val="Times New Roman"/>
      <family val="1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Arial Cyr"/>
      <charset val="204"/>
    </font>
    <font>
      <sz val="11"/>
      <color indexed="8"/>
      <name val="Times New Roman"/>
      <family val="1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theme="1"/>
      <name val="Times New Roman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</font>
    <font>
      <sz val="12"/>
      <color rgb="FF000000"/>
      <name val="Times New Roman"/>
    </font>
    <font>
      <sz val="14"/>
      <color theme="1"/>
      <name val="Times New Roman"/>
    </font>
    <font>
      <sz val="16"/>
      <color theme="1"/>
      <name val="Times New Roman"/>
    </font>
    <font>
      <b/>
      <sz val="14"/>
      <color theme="1"/>
      <name val="Times New Roman"/>
    </font>
    <font>
      <sz val="15"/>
      <color theme="1"/>
      <name val="Times New Roman"/>
    </font>
    <font>
      <sz val="14"/>
      <color theme="1"/>
      <name val="&quot;Times New Roman&quot;"/>
    </font>
    <font>
      <sz val="12"/>
      <name val="Times New Roman"/>
      <family val="1"/>
    </font>
    <font>
      <sz val="12"/>
      <color theme="1"/>
      <name val="Times New Roman"/>
      <family val="1"/>
    </font>
    <font>
      <sz val="14"/>
      <color rgb="FF000000"/>
      <name val="Times New Roman"/>
    </font>
    <font>
      <sz val="13"/>
      <color theme="1"/>
      <name val="Times New Roman"/>
    </font>
    <font>
      <sz val="14"/>
      <color rgb="FFFF0000"/>
      <name val="Times New Roman"/>
    </font>
    <font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9" fillId="0" borderId="0"/>
  </cellStyleXfs>
  <cellXfs count="240">
    <xf numFmtId="0" fontId="0" fillId="0" borderId="0" xfId="0"/>
    <xf numFmtId="0" fontId="1" fillId="0" borderId="0" xfId="1"/>
    <xf numFmtId="0" fontId="6" fillId="0" borderId="0" xfId="1" applyFont="1"/>
    <xf numFmtId="0" fontId="8" fillId="0" borderId="0" xfId="1" applyFont="1"/>
    <xf numFmtId="165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1" xfId="1" applyBorder="1"/>
    <xf numFmtId="0" fontId="6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10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2" fillId="0" borderId="0" xfId="1" applyFont="1"/>
    <xf numFmtId="0" fontId="3" fillId="0" borderId="0" xfId="1" applyFont="1"/>
    <xf numFmtId="0" fontId="9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wrapText="1"/>
    </xf>
    <xf numFmtId="0" fontId="1" fillId="0" borderId="0" xfId="1" applyAlignment="1">
      <alignment wrapText="1"/>
    </xf>
    <xf numFmtId="167" fontId="13" fillId="0" borderId="0" xfId="1" applyNumberFormat="1" applyFont="1" applyAlignment="1">
      <alignment horizontal="center" vertical="center"/>
    </xf>
    <xf numFmtId="167" fontId="1" fillId="0" borderId="0" xfId="1" applyNumberFormat="1" applyAlignment="1">
      <alignment horizontal="center"/>
    </xf>
    <xf numFmtId="167" fontId="9" fillId="0" borderId="0" xfId="1" applyNumberFormat="1" applyFont="1" applyAlignment="1">
      <alignment horizontal="center" vertical="center"/>
    </xf>
    <xf numFmtId="0" fontId="14" fillId="0" borderId="0" xfId="1" applyFont="1"/>
    <xf numFmtId="0" fontId="10" fillId="3" borderId="1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left" vertical="center" wrapText="1"/>
    </xf>
    <xf numFmtId="0" fontId="11" fillId="3" borderId="1" xfId="1" applyFont="1" applyFill="1" applyBorder="1" applyAlignment="1">
      <alignment horizontal="center" vertical="center" wrapText="1"/>
    </xf>
    <xf numFmtId="167" fontId="10" fillId="3" borderId="1" xfId="1" applyNumberFormat="1" applyFont="1" applyFill="1" applyBorder="1" applyAlignment="1">
      <alignment horizontal="center" vertical="center"/>
    </xf>
    <xf numFmtId="0" fontId="15" fillId="0" borderId="0" xfId="1" applyFont="1" applyAlignment="1">
      <alignment horizontal="center"/>
    </xf>
    <xf numFmtId="167" fontId="15" fillId="0" borderId="0" xfId="1" applyNumberFormat="1" applyFont="1" applyAlignment="1">
      <alignment horizontal="center"/>
    </xf>
    <xf numFmtId="165" fontId="15" fillId="0" borderId="0" xfId="1" applyNumberFormat="1" applyFont="1" applyAlignment="1">
      <alignment horizontal="center"/>
    </xf>
    <xf numFmtId="0" fontId="15" fillId="0" borderId="0" xfId="1" applyFont="1"/>
    <xf numFmtId="167" fontId="17" fillId="3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textRotation="90" wrapText="1"/>
    </xf>
    <xf numFmtId="16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5" fillId="0" borderId="0" xfId="1" applyFont="1" applyAlignment="1">
      <alignment horizontal="left"/>
    </xf>
    <xf numFmtId="0" fontId="3" fillId="0" borderId="1" xfId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21" fillId="3" borderId="1" xfId="1" applyFont="1" applyFill="1" applyBorder="1" applyAlignment="1">
      <alignment horizontal="center" vertical="center"/>
    </xf>
    <xf numFmtId="1" fontId="7" fillId="0" borderId="1" xfId="1" applyNumberFormat="1" applyFont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167" fontId="22" fillId="0" borderId="7" xfId="0" applyNumberFormat="1" applyFont="1" applyBorder="1" applyAlignment="1">
      <alignment horizontal="center" vertical="center"/>
    </xf>
    <xf numFmtId="165" fontId="22" fillId="0" borderId="7" xfId="0" applyNumberFormat="1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 textRotation="90" wrapText="1"/>
    </xf>
    <xf numFmtId="167" fontId="22" fillId="0" borderId="7" xfId="0" applyNumberFormat="1" applyFont="1" applyBorder="1" applyAlignment="1">
      <alignment horizontal="center" vertical="center" wrapText="1"/>
    </xf>
    <xf numFmtId="0" fontId="22" fillId="0" borderId="7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167" fontId="27" fillId="0" borderId="7" xfId="0" applyNumberFormat="1" applyFont="1" applyBorder="1" applyAlignment="1">
      <alignment horizontal="center" vertical="center"/>
    </xf>
    <xf numFmtId="165" fontId="30" fillId="0" borderId="7" xfId="0" applyNumberFormat="1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167" fontId="29" fillId="0" borderId="7" xfId="0" applyNumberFormat="1" applyFont="1" applyBorder="1" applyAlignment="1">
      <alignment horizontal="center" vertical="center"/>
    </xf>
    <xf numFmtId="165" fontId="27" fillId="0" borderId="7" xfId="0" applyNumberFormat="1" applyFont="1" applyBorder="1" applyAlignment="1">
      <alignment horizontal="center" vertical="center"/>
    </xf>
    <xf numFmtId="1" fontId="27" fillId="0" borderId="10" xfId="0" applyNumberFormat="1" applyFont="1" applyBorder="1" applyAlignment="1">
      <alignment horizontal="center" vertical="center"/>
    </xf>
    <xf numFmtId="1" fontId="32" fillId="0" borderId="1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horizontal="left" vertical="center" wrapText="1"/>
    </xf>
    <xf numFmtId="0" fontId="32" fillId="0" borderId="1" xfId="1" applyFont="1" applyBorder="1" applyAlignment="1">
      <alignment horizontal="center" vertical="center" wrapText="1"/>
    </xf>
    <xf numFmtId="0" fontId="32" fillId="2" borderId="1" xfId="1" applyFont="1" applyFill="1" applyBorder="1" applyAlignment="1">
      <alignment horizontal="center" vertical="center" wrapText="1"/>
    </xf>
    <xf numFmtId="166" fontId="32" fillId="0" borderId="1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horizontal="center" vertical="center" textRotation="90" wrapText="1"/>
    </xf>
    <xf numFmtId="167" fontId="32" fillId="0" borderId="1" xfId="0" applyNumberFormat="1" applyFont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167" fontId="32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1" xfId="1" applyFont="1" applyBorder="1" applyAlignment="1">
      <alignment horizontal="center" vertical="center"/>
    </xf>
    <xf numFmtId="0" fontId="33" fillId="0" borderId="0" xfId="0" applyFont="1" applyAlignment="1">
      <alignment vertical="center" wrapText="1"/>
    </xf>
    <xf numFmtId="165" fontId="13" fillId="0" borderId="1" xfId="1" applyNumberFormat="1" applyFont="1" applyBorder="1" applyAlignment="1">
      <alignment horizontal="center"/>
    </xf>
    <xf numFmtId="0" fontId="13" fillId="2" borderId="1" xfId="1" applyFont="1" applyFill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left" vertical="center" wrapText="1"/>
    </xf>
    <xf numFmtId="0" fontId="1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 vertical="center"/>
    </xf>
    <xf numFmtId="0" fontId="13" fillId="0" borderId="1" xfId="1" applyFont="1" applyBorder="1"/>
    <xf numFmtId="0" fontId="3" fillId="0" borderId="1" xfId="1" applyFont="1" applyBorder="1" applyAlignment="1">
      <alignment vertical="center" wrapText="1"/>
    </xf>
    <xf numFmtId="167" fontId="34" fillId="0" borderId="7" xfId="0" applyNumberFormat="1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166" fontId="22" fillId="0" borderId="7" xfId="0" applyNumberFormat="1" applyFont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167" fontId="3" fillId="0" borderId="1" xfId="1" applyNumberFormat="1" applyFont="1" applyBorder="1" applyAlignment="1">
      <alignment horizontal="center" vertical="center"/>
    </xf>
    <xf numFmtId="167" fontId="9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167" fontId="22" fillId="0" borderId="8" xfId="0" applyNumberFormat="1" applyFont="1" applyBorder="1" applyAlignment="1">
      <alignment horizontal="center" vertical="center"/>
    </xf>
    <xf numFmtId="167" fontId="25" fillId="0" borderId="8" xfId="0" applyNumberFormat="1" applyFont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 wrapText="1"/>
    </xf>
    <xf numFmtId="167" fontId="27" fillId="0" borderId="11" xfId="0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165" fontId="30" fillId="0" borderId="11" xfId="0" applyNumberFormat="1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wrapText="1"/>
    </xf>
    <xf numFmtId="0" fontId="22" fillId="0" borderId="7" xfId="0" applyFont="1" applyBorder="1" applyAlignment="1">
      <alignment horizontal="center" wrapText="1"/>
    </xf>
    <xf numFmtId="0" fontId="27" fillId="0" borderId="8" xfId="0" applyFont="1" applyBorder="1" applyAlignment="1">
      <alignment horizontal="center" wrapText="1"/>
    </xf>
    <xf numFmtId="167" fontId="22" fillId="0" borderId="8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wrapText="1"/>
    </xf>
    <xf numFmtId="167" fontId="27" fillId="0" borderId="8" xfId="0" applyNumberFormat="1" applyFont="1" applyBorder="1" applyAlignment="1">
      <alignment horizontal="center" vertical="center" wrapText="1"/>
    </xf>
    <xf numFmtId="166" fontId="27" fillId="0" borderId="7" xfId="0" applyNumberFormat="1" applyFont="1" applyBorder="1" applyAlignment="1">
      <alignment horizontal="center" vertical="center" wrapText="1"/>
    </xf>
    <xf numFmtId="166" fontId="22" fillId="0" borderId="8" xfId="0" applyNumberFormat="1" applyFont="1" applyBorder="1" applyAlignment="1">
      <alignment horizontal="center" vertical="center" wrapText="1"/>
    </xf>
    <xf numFmtId="166" fontId="27" fillId="0" borderId="8" xfId="0" applyNumberFormat="1" applyFont="1" applyBorder="1" applyAlignment="1">
      <alignment horizontal="center" vertical="center" wrapText="1"/>
    </xf>
    <xf numFmtId="167" fontId="27" fillId="0" borderId="7" xfId="0" applyNumberFormat="1" applyFont="1" applyBorder="1" applyAlignment="1">
      <alignment horizontal="center" vertical="center" wrapText="1"/>
    </xf>
    <xf numFmtId="167" fontId="22" fillId="4" borderId="8" xfId="0" applyNumberFormat="1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center" vertical="center" wrapText="1"/>
    </xf>
    <xf numFmtId="4" fontId="24" fillId="0" borderId="7" xfId="0" applyNumberFormat="1" applyFont="1" applyBorder="1" applyAlignment="1">
      <alignment horizontal="center" vertical="center" wrapText="1"/>
    </xf>
    <xf numFmtId="167" fontId="24" fillId="0" borderId="7" xfId="0" applyNumberFormat="1" applyFont="1" applyBorder="1" applyAlignment="1">
      <alignment horizontal="center" vertical="center"/>
    </xf>
    <xf numFmtId="167" fontId="40" fillId="0" borderId="7" xfId="0" applyNumberFormat="1" applyFont="1" applyBorder="1" applyAlignment="1">
      <alignment horizontal="center" vertical="center"/>
    </xf>
    <xf numFmtId="165" fontId="24" fillId="0" borderId="7" xfId="0" applyNumberFormat="1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 textRotation="90" wrapText="1"/>
    </xf>
    <xf numFmtId="167" fontId="24" fillId="0" borderId="7" xfId="0" applyNumberFormat="1" applyFont="1" applyBorder="1" applyAlignment="1">
      <alignment horizontal="center" vertical="center" wrapText="1"/>
    </xf>
    <xf numFmtId="1" fontId="24" fillId="0" borderId="7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horizontal="left" vertical="center" wrapText="1"/>
    </xf>
    <xf numFmtId="167" fontId="23" fillId="0" borderId="7" xfId="0" applyNumberFormat="1" applyFont="1" applyBorder="1" applyAlignment="1">
      <alignment horizontal="center" wrapText="1"/>
    </xf>
    <xf numFmtId="0" fontId="23" fillId="0" borderId="8" xfId="0" applyFont="1" applyBorder="1" applyAlignment="1">
      <alignment horizontal="left" vertical="center" wrapText="1"/>
    </xf>
    <xf numFmtId="4" fontId="24" fillId="0" borderId="7" xfId="0" applyNumberFormat="1" applyFont="1" applyBorder="1" applyAlignment="1">
      <alignment horizontal="center" vertical="center"/>
    </xf>
    <xf numFmtId="167" fontId="23" fillId="0" borderId="7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4" fontId="23" fillId="0" borderId="7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4" fontId="23" fillId="0" borderId="8" xfId="0" applyNumberFormat="1" applyFont="1" applyBorder="1" applyAlignment="1">
      <alignment horizontal="center" vertical="center"/>
    </xf>
    <xf numFmtId="4" fontId="24" fillId="0" borderId="8" xfId="0" applyNumberFormat="1" applyFont="1" applyBorder="1" applyAlignment="1">
      <alignment horizontal="center" vertical="center" wrapText="1"/>
    </xf>
    <xf numFmtId="4" fontId="23" fillId="0" borderId="8" xfId="0" applyNumberFormat="1" applyFont="1" applyBorder="1" applyAlignment="1">
      <alignment horizontal="center" vertical="center" wrapText="1"/>
    </xf>
    <xf numFmtId="167" fontId="24" fillId="0" borderId="10" xfId="0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vertical="center" wrapText="1"/>
    </xf>
    <xf numFmtId="0" fontId="41" fillId="0" borderId="7" xfId="0" applyFont="1" applyBorder="1" applyAlignment="1">
      <alignment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167" fontId="24" fillId="0" borderId="1" xfId="0" applyNumberFormat="1" applyFont="1" applyBorder="1" applyAlignment="1">
      <alignment horizontal="center" vertical="center"/>
    </xf>
    <xf numFmtId="167" fontId="24" fillId="0" borderId="1" xfId="0" applyNumberFormat="1" applyFont="1" applyBorder="1" applyAlignment="1">
      <alignment horizontal="center" vertical="center" wrapText="1"/>
    </xf>
    <xf numFmtId="1" fontId="24" fillId="0" borderId="9" xfId="0" applyNumberFormat="1" applyFont="1" applyBorder="1" applyAlignment="1">
      <alignment horizontal="center" vertical="center" wrapText="1"/>
    </xf>
    <xf numFmtId="0" fontId="41" fillId="0" borderId="8" xfId="0" applyFont="1" applyBorder="1" applyAlignment="1">
      <alignment vertical="center" wrapText="1"/>
    </xf>
    <xf numFmtId="167" fontId="23" fillId="0" borderId="1" xfId="0" applyNumberFormat="1" applyFont="1" applyBorder="1" applyAlignment="1">
      <alignment horizontal="center" vertical="center" wrapText="1"/>
    </xf>
    <xf numFmtId="0" fontId="41" fillId="0" borderId="8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167" fontId="3" fillId="0" borderId="1" xfId="1" applyNumberFormat="1" applyFont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textRotation="90"/>
    </xf>
    <xf numFmtId="167" fontId="26" fillId="4" borderId="7" xfId="0" applyNumberFormat="1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167" fontId="26" fillId="0" borderId="7" xfId="0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165" fontId="7" fillId="0" borderId="1" xfId="1" applyNumberFormat="1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2" fontId="5" fillId="0" borderId="1" xfId="1" applyNumberFormat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left" wrapText="1"/>
    </xf>
    <xf numFmtId="0" fontId="1" fillId="0" borderId="1" xfId="1" applyFill="1" applyBorder="1" applyAlignment="1">
      <alignment wrapText="1"/>
    </xf>
    <xf numFmtId="0" fontId="18" fillId="0" borderId="1" xfId="1" applyFont="1" applyFill="1" applyBorder="1"/>
    <xf numFmtId="167" fontId="17" fillId="0" borderId="1" xfId="1" applyNumberFormat="1" applyFont="1" applyFill="1" applyBorder="1" applyAlignment="1">
      <alignment horizontal="center" vertical="center"/>
    </xf>
    <xf numFmtId="167" fontId="18" fillId="0" borderId="1" xfId="1" applyNumberFormat="1" applyFont="1" applyFill="1" applyBorder="1"/>
    <xf numFmtId="0" fontId="1" fillId="0" borderId="1" xfId="1" applyFill="1" applyBorder="1" applyAlignment="1">
      <alignment horizontal="center" vertical="center" textRotation="90"/>
    </xf>
    <xf numFmtId="0" fontId="1" fillId="0" borderId="1" xfId="1" applyFill="1" applyBorder="1"/>
    <xf numFmtId="1" fontId="7" fillId="0" borderId="1" xfId="1" applyNumberFormat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/>
    </xf>
    <xf numFmtId="167" fontId="20" fillId="0" borderId="1" xfId="1" applyNumberFormat="1" applyFont="1" applyFill="1" applyBorder="1" applyAlignment="1">
      <alignment horizontal="center" vertical="center"/>
    </xf>
    <xf numFmtId="165" fontId="16" fillId="0" borderId="1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16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/>
    </xf>
    <xf numFmtId="0" fontId="12" fillId="0" borderId="0" xfId="1" applyFont="1" applyFill="1"/>
    <xf numFmtId="0" fontId="1" fillId="0" borderId="0" xfId="1" applyFill="1"/>
    <xf numFmtId="0" fontId="7" fillId="0" borderId="1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" fillId="0" borderId="0" xfId="1" applyFill="1" applyAlignment="1">
      <alignment vertical="center"/>
    </xf>
    <xf numFmtId="4" fontId="1" fillId="0" borderId="1" xfId="1" applyNumberFormat="1" applyFill="1" applyBorder="1" applyAlignment="1">
      <alignment horizontal="center" vertical="center"/>
    </xf>
    <xf numFmtId="166" fontId="1" fillId="0" borderId="1" xfId="1" applyNumberFormat="1" applyFill="1" applyBorder="1" applyAlignment="1">
      <alignment horizontal="center" vertical="center"/>
    </xf>
    <xf numFmtId="0" fontId="1" fillId="0" borderId="1" xfId="1" applyFill="1" applyBorder="1" applyAlignment="1">
      <alignment horizontal="center" vertical="center"/>
    </xf>
    <xf numFmtId="167" fontId="1" fillId="0" borderId="1" xfId="1" applyNumberForma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center" vertical="center" wrapText="1"/>
    </xf>
    <xf numFmtId="167" fontId="4" fillId="0" borderId="4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7" fontId="16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 wrapText="1"/>
    </xf>
    <xf numFmtId="167" fontId="19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 wrapText="1"/>
    </xf>
    <xf numFmtId="167" fontId="22" fillId="0" borderId="7" xfId="0" applyNumberFormat="1" applyFont="1" applyFill="1" applyBorder="1" applyAlignment="1">
      <alignment horizontal="center" vertical="center" wrapText="1"/>
    </xf>
    <xf numFmtId="1" fontId="22" fillId="0" borderId="7" xfId="0" applyNumberFormat="1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 wrapText="1"/>
    </xf>
    <xf numFmtId="0" fontId="22" fillId="0" borderId="7" xfId="0" applyFont="1" applyFill="1" applyBorder="1" applyAlignment="1">
      <alignment horizontal="center" vertical="center" wrapText="1"/>
    </xf>
    <xf numFmtId="167" fontId="26" fillId="0" borderId="7" xfId="0" applyNumberFormat="1" applyFont="1" applyFill="1" applyBorder="1" applyAlignment="1">
      <alignment horizontal="left" vertical="center" wrapText="1"/>
    </xf>
    <xf numFmtId="167" fontId="26" fillId="0" borderId="7" xfId="0" applyNumberFormat="1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167" fontId="37" fillId="0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167" fontId="24" fillId="0" borderId="7" xfId="0" applyNumberFormat="1" applyFont="1" applyFill="1" applyBorder="1" applyAlignment="1">
      <alignment horizontal="center" vertical="center" wrapText="1"/>
    </xf>
    <xf numFmtId="1" fontId="24" fillId="0" borderId="7" xfId="0" applyNumberFormat="1" applyFont="1" applyFill="1" applyBorder="1" applyAlignment="1">
      <alignment horizontal="center" vertical="center" wrapText="1"/>
    </xf>
    <xf numFmtId="167" fontId="24" fillId="0" borderId="10" xfId="0" applyNumberFormat="1" applyFont="1" applyFill="1" applyBorder="1" applyAlignment="1">
      <alignment horizontal="center" vertical="center" wrapText="1"/>
    </xf>
    <xf numFmtId="167" fontId="24" fillId="0" borderId="1" xfId="0" applyNumberFormat="1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66" fontId="24" fillId="0" borderId="7" xfId="0" applyNumberFormat="1" applyFont="1" applyFill="1" applyBorder="1" applyAlignment="1">
      <alignment horizontal="center" vertical="center" wrapText="1"/>
    </xf>
    <xf numFmtId="167" fontId="40" fillId="0" borderId="7" xfId="0" applyNumberFormat="1" applyFont="1" applyFill="1" applyBorder="1" applyAlignment="1">
      <alignment horizontal="center" vertical="center"/>
    </xf>
    <xf numFmtId="167" fontId="32" fillId="0" borderId="1" xfId="0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wrapText="1"/>
    </xf>
  </cellXfs>
  <cellStyles count="4">
    <cellStyle name="Normal" xfId="3" xr:uid="{00000000-0005-0000-0000-000000000000}"/>
    <cellStyle name="Звичайний" xfId="0" builtinId="0"/>
    <cellStyle name="Звичайний 4" xfId="1" xr:uid="{00000000-0005-0000-0000-000001000000}"/>
    <cellStyle name="Фінансовий 2" xfId="2" xr:uid="{00000000-0005-0000-0000-000003000000}"/>
  </cellStyles>
  <dxfs count="0"/>
  <tableStyles count="0" defaultTableStyle="TableStyleMedium2" defaultPivotStyle="PivotStyleLight16"/>
  <colors>
    <mruColors>
      <color rgb="FF009999"/>
      <color rgb="FF9999FF"/>
      <color rgb="FFFFCCCC"/>
      <color rgb="FFCCCC00"/>
      <color rgb="FF00CC99"/>
      <color rgb="FFCCCCFF"/>
      <color rgb="FF00FF99"/>
      <color rgb="FFFFCCFF"/>
      <color rgb="FF00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63"/>
  <sheetViews>
    <sheetView tabSelected="1" view="pageBreakPreview" zoomScale="55" zoomScaleNormal="70" zoomScaleSheetLayoutView="55" workbookViewId="0">
      <pane ySplit="7" topLeftCell="A8" activePane="bottomLeft" state="frozen"/>
      <selection pane="bottomLeft" activeCell="J7" sqref="J7"/>
    </sheetView>
  </sheetViews>
  <sheetFormatPr defaultRowHeight="20.25"/>
  <cols>
    <col min="1" max="1" width="8.140625" style="8" customWidth="1"/>
    <col min="2" max="2" width="52.5703125" style="8" customWidth="1"/>
    <col min="3" max="3" width="24.28515625" style="8" customWidth="1"/>
    <col min="4" max="4" width="21.28515625" style="3" customWidth="1"/>
    <col min="5" max="6" width="16.5703125" style="18" customWidth="1"/>
    <col min="7" max="7" width="54.85546875" style="18" bestFit="1" customWidth="1"/>
    <col min="8" max="8" width="50.28515625" style="18" customWidth="1"/>
    <col min="9" max="9" width="18" style="5" bestFit="1" customWidth="1"/>
    <col min="10" max="10" width="23" style="5" customWidth="1"/>
    <col min="11" max="11" width="24.42578125" style="5" customWidth="1"/>
    <col min="12" max="12" width="25.42578125" style="5" customWidth="1"/>
    <col min="13" max="13" width="33" style="4" bestFit="1" customWidth="1"/>
    <col min="14" max="14" width="11.5703125" style="4" bestFit="1" customWidth="1"/>
    <col min="15" max="15" width="15.7109375" style="5" customWidth="1"/>
    <col min="16" max="16" width="7.85546875" style="152" customWidth="1"/>
    <col min="17" max="17" width="40.7109375" style="1" customWidth="1"/>
    <col min="18" max="18" width="30.85546875" style="1" customWidth="1"/>
    <col min="19" max="19" width="56.7109375" style="1" customWidth="1"/>
    <col min="20" max="20" width="20.7109375" style="1" customWidth="1"/>
    <col min="21" max="21" width="24.28515625" style="1" customWidth="1"/>
    <col min="22" max="22" width="18.7109375" style="5" customWidth="1"/>
    <col min="23" max="23" width="28.140625" style="5" hidden="1" customWidth="1"/>
    <col min="24" max="24" width="29.28515625" style="5" hidden="1" customWidth="1"/>
    <col min="25" max="25" width="27" style="5" hidden="1" customWidth="1"/>
    <col min="26" max="26" width="29" style="5" hidden="1" customWidth="1"/>
    <col min="27" max="27" width="12.7109375" style="5" customWidth="1"/>
    <col min="28" max="28" width="9.7109375" style="5" customWidth="1"/>
    <col min="29" max="29" width="20.42578125" style="1" customWidth="1"/>
    <col min="30" max="30" width="18" style="12" customWidth="1"/>
    <col min="31" max="31" width="14.7109375" style="12" customWidth="1"/>
    <col min="32" max="32" width="15.5703125" style="12" customWidth="1"/>
    <col min="33" max="33" width="14.42578125" style="12" customWidth="1"/>
    <col min="34" max="254" width="9.140625" style="1"/>
    <col min="255" max="255" width="5.7109375" style="1" customWidth="1"/>
    <col min="256" max="256" width="40.85546875" style="1" customWidth="1"/>
    <col min="257" max="257" width="11.85546875" style="1" customWidth="1"/>
    <col min="258" max="258" width="18.140625" style="1" customWidth="1"/>
    <col min="259" max="259" width="17.5703125" style="1" customWidth="1"/>
    <col min="260" max="260" width="18.42578125" style="1" customWidth="1"/>
    <col min="261" max="261" width="20.42578125" style="1" customWidth="1"/>
    <col min="262" max="262" width="20.28515625" style="1" customWidth="1"/>
    <col min="263" max="263" width="20.85546875" style="1" customWidth="1"/>
    <col min="264" max="264" width="12.42578125" style="1" customWidth="1"/>
    <col min="265" max="265" width="19.140625" style="1" customWidth="1"/>
    <col min="266" max="266" width="10.28515625" style="1" customWidth="1"/>
    <col min="267" max="267" width="14.5703125" style="1" customWidth="1"/>
    <col min="268" max="268" width="21.5703125" style="1" customWidth="1"/>
    <col min="269" max="269" width="20.85546875" style="1" customWidth="1"/>
    <col min="270" max="270" width="38.42578125" style="1" customWidth="1"/>
    <col min="271" max="271" width="22.140625" style="1" customWidth="1"/>
    <col min="272" max="272" width="14" style="1" bestFit="1" customWidth="1"/>
    <col min="273" max="510" width="9.140625" style="1"/>
    <col min="511" max="511" width="5.7109375" style="1" customWidth="1"/>
    <col min="512" max="512" width="40.85546875" style="1" customWidth="1"/>
    <col min="513" max="513" width="11.85546875" style="1" customWidth="1"/>
    <col min="514" max="514" width="18.140625" style="1" customWidth="1"/>
    <col min="515" max="515" width="17.5703125" style="1" customWidth="1"/>
    <col min="516" max="516" width="18.42578125" style="1" customWidth="1"/>
    <col min="517" max="517" width="20.42578125" style="1" customWidth="1"/>
    <col min="518" max="518" width="20.28515625" style="1" customWidth="1"/>
    <col min="519" max="519" width="20.85546875" style="1" customWidth="1"/>
    <col min="520" max="520" width="12.42578125" style="1" customWidth="1"/>
    <col min="521" max="521" width="19.140625" style="1" customWidth="1"/>
    <col min="522" max="522" width="10.28515625" style="1" customWidth="1"/>
    <col min="523" max="523" width="14.5703125" style="1" customWidth="1"/>
    <col min="524" max="524" width="21.5703125" style="1" customWidth="1"/>
    <col min="525" max="525" width="20.85546875" style="1" customWidth="1"/>
    <col min="526" max="526" width="38.42578125" style="1" customWidth="1"/>
    <col min="527" max="527" width="22.140625" style="1" customWidth="1"/>
    <col min="528" max="528" width="14" style="1" bestFit="1" customWidth="1"/>
    <col min="529" max="766" width="9.140625" style="1"/>
    <col min="767" max="767" width="5.7109375" style="1" customWidth="1"/>
    <col min="768" max="768" width="40.85546875" style="1" customWidth="1"/>
    <col min="769" max="769" width="11.85546875" style="1" customWidth="1"/>
    <col min="770" max="770" width="18.140625" style="1" customWidth="1"/>
    <col min="771" max="771" width="17.5703125" style="1" customWidth="1"/>
    <col min="772" max="772" width="18.42578125" style="1" customWidth="1"/>
    <col min="773" max="773" width="20.42578125" style="1" customWidth="1"/>
    <col min="774" max="774" width="20.28515625" style="1" customWidth="1"/>
    <col min="775" max="775" width="20.85546875" style="1" customWidth="1"/>
    <col min="776" max="776" width="12.42578125" style="1" customWidth="1"/>
    <col min="777" max="777" width="19.140625" style="1" customWidth="1"/>
    <col min="778" max="778" width="10.28515625" style="1" customWidth="1"/>
    <col min="779" max="779" width="14.5703125" style="1" customWidth="1"/>
    <col min="780" max="780" width="21.5703125" style="1" customWidth="1"/>
    <col min="781" max="781" width="20.85546875" style="1" customWidth="1"/>
    <col min="782" max="782" width="38.42578125" style="1" customWidth="1"/>
    <col min="783" max="783" width="22.140625" style="1" customWidth="1"/>
    <col min="784" max="784" width="14" style="1" bestFit="1" customWidth="1"/>
    <col min="785" max="1022" width="9.140625" style="1"/>
    <col min="1023" max="1023" width="5.7109375" style="1" customWidth="1"/>
    <col min="1024" max="1024" width="40.85546875" style="1" customWidth="1"/>
    <col min="1025" max="1025" width="11.85546875" style="1" customWidth="1"/>
    <col min="1026" max="1026" width="18.140625" style="1" customWidth="1"/>
    <col min="1027" max="1027" width="17.5703125" style="1" customWidth="1"/>
    <col min="1028" max="1028" width="18.42578125" style="1" customWidth="1"/>
    <col min="1029" max="1029" width="20.42578125" style="1" customWidth="1"/>
    <col min="1030" max="1030" width="20.28515625" style="1" customWidth="1"/>
    <col min="1031" max="1031" width="20.85546875" style="1" customWidth="1"/>
    <col min="1032" max="1032" width="12.42578125" style="1" customWidth="1"/>
    <col min="1033" max="1033" width="19.140625" style="1" customWidth="1"/>
    <col min="1034" max="1034" width="10.28515625" style="1" customWidth="1"/>
    <col min="1035" max="1035" width="14.5703125" style="1" customWidth="1"/>
    <col min="1036" max="1036" width="21.5703125" style="1" customWidth="1"/>
    <col min="1037" max="1037" width="20.85546875" style="1" customWidth="1"/>
    <col min="1038" max="1038" width="38.42578125" style="1" customWidth="1"/>
    <col min="1039" max="1039" width="22.140625" style="1" customWidth="1"/>
    <col min="1040" max="1040" width="14" style="1" bestFit="1" customWidth="1"/>
    <col min="1041" max="1278" width="9.140625" style="1"/>
    <col min="1279" max="1279" width="5.7109375" style="1" customWidth="1"/>
    <col min="1280" max="1280" width="40.85546875" style="1" customWidth="1"/>
    <col min="1281" max="1281" width="11.85546875" style="1" customWidth="1"/>
    <col min="1282" max="1282" width="18.140625" style="1" customWidth="1"/>
    <col min="1283" max="1283" width="17.5703125" style="1" customWidth="1"/>
    <col min="1284" max="1284" width="18.42578125" style="1" customWidth="1"/>
    <col min="1285" max="1285" width="20.42578125" style="1" customWidth="1"/>
    <col min="1286" max="1286" width="20.28515625" style="1" customWidth="1"/>
    <col min="1287" max="1287" width="20.85546875" style="1" customWidth="1"/>
    <col min="1288" max="1288" width="12.42578125" style="1" customWidth="1"/>
    <col min="1289" max="1289" width="19.140625" style="1" customWidth="1"/>
    <col min="1290" max="1290" width="10.28515625" style="1" customWidth="1"/>
    <col min="1291" max="1291" width="14.5703125" style="1" customWidth="1"/>
    <col min="1292" max="1292" width="21.5703125" style="1" customWidth="1"/>
    <col min="1293" max="1293" width="20.85546875" style="1" customWidth="1"/>
    <col min="1294" max="1294" width="38.42578125" style="1" customWidth="1"/>
    <col min="1295" max="1295" width="22.140625" style="1" customWidth="1"/>
    <col min="1296" max="1296" width="14" style="1" bestFit="1" customWidth="1"/>
    <col min="1297" max="1534" width="9.140625" style="1"/>
    <col min="1535" max="1535" width="5.7109375" style="1" customWidth="1"/>
    <col min="1536" max="1536" width="40.85546875" style="1" customWidth="1"/>
    <col min="1537" max="1537" width="11.85546875" style="1" customWidth="1"/>
    <col min="1538" max="1538" width="18.140625" style="1" customWidth="1"/>
    <col min="1539" max="1539" width="17.5703125" style="1" customWidth="1"/>
    <col min="1540" max="1540" width="18.42578125" style="1" customWidth="1"/>
    <col min="1541" max="1541" width="20.42578125" style="1" customWidth="1"/>
    <col min="1542" max="1542" width="20.28515625" style="1" customWidth="1"/>
    <col min="1543" max="1543" width="20.85546875" style="1" customWidth="1"/>
    <col min="1544" max="1544" width="12.42578125" style="1" customWidth="1"/>
    <col min="1545" max="1545" width="19.140625" style="1" customWidth="1"/>
    <col min="1546" max="1546" width="10.28515625" style="1" customWidth="1"/>
    <col min="1547" max="1547" width="14.5703125" style="1" customWidth="1"/>
    <col min="1548" max="1548" width="21.5703125" style="1" customWidth="1"/>
    <col min="1549" max="1549" width="20.85546875" style="1" customWidth="1"/>
    <col min="1550" max="1550" width="38.42578125" style="1" customWidth="1"/>
    <col min="1551" max="1551" width="22.140625" style="1" customWidth="1"/>
    <col min="1552" max="1552" width="14" style="1" bestFit="1" customWidth="1"/>
    <col min="1553" max="1790" width="9.140625" style="1"/>
    <col min="1791" max="1791" width="5.7109375" style="1" customWidth="1"/>
    <col min="1792" max="1792" width="40.85546875" style="1" customWidth="1"/>
    <col min="1793" max="1793" width="11.85546875" style="1" customWidth="1"/>
    <col min="1794" max="1794" width="18.140625" style="1" customWidth="1"/>
    <col min="1795" max="1795" width="17.5703125" style="1" customWidth="1"/>
    <col min="1796" max="1796" width="18.42578125" style="1" customWidth="1"/>
    <col min="1797" max="1797" width="20.42578125" style="1" customWidth="1"/>
    <col min="1798" max="1798" width="20.28515625" style="1" customWidth="1"/>
    <col min="1799" max="1799" width="20.85546875" style="1" customWidth="1"/>
    <col min="1800" max="1800" width="12.42578125" style="1" customWidth="1"/>
    <col min="1801" max="1801" width="19.140625" style="1" customWidth="1"/>
    <col min="1802" max="1802" width="10.28515625" style="1" customWidth="1"/>
    <col min="1803" max="1803" width="14.5703125" style="1" customWidth="1"/>
    <col min="1804" max="1804" width="21.5703125" style="1" customWidth="1"/>
    <col min="1805" max="1805" width="20.85546875" style="1" customWidth="1"/>
    <col min="1806" max="1806" width="38.42578125" style="1" customWidth="1"/>
    <col min="1807" max="1807" width="22.140625" style="1" customWidth="1"/>
    <col min="1808" max="1808" width="14" style="1" bestFit="1" customWidth="1"/>
    <col min="1809" max="2046" width="9.140625" style="1"/>
    <col min="2047" max="2047" width="5.7109375" style="1" customWidth="1"/>
    <col min="2048" max="2048" width="40.85546875" style="1" customWidth="1"/>
    <col min="2049" max="2049" width="11.85546875" style="1" customWidth="1"/>
    <col min="2050" max="2050" width="18.140625" style="1" customWidth="1"/>
    <col min="2051" max="2051" width="17.5703125" style="1" customWidth="1"/>
    <col min="2052" max="2052" width="18.42578125" style="1" customWidth="1"/>
    <col min="2053" max="2053" width="20.42578125" style="1" customWidth="1"/>
    <col min="2054" max="2054" width="20.28515625" style="1" customWidth="1"/>
    <col min="2055" max="2055" width="20.85546875" style="1" customWidth="1"/>
    <col min="2056" max="2056" width="12.42578125" style="1" customWidth="1"/>
    <col min="2057" max="2057" width="19.140625" style="1" customWidth="1"/>
    <col min="2058" max="2058" width="10.28515625" style="1" customWidth="1"/>
    <col min="2059" max="2059" width="14.5703125" style="1" customWidth="1"/>
    <col min="2060" max="2060" width="21.5703125" style="1" customWidth="1"/>
    <col min="2061" max="2061" width="20.85546875" style="1" customWidth="1"/>
    <col min="2062" max="2062" width="38.42578125" style="1" customWidth="1"/>
    <col min="2063" max="2063" width="22.140625" style="1" customWidth="1"/>
    <col min="2064" max="2064" width="14" style="1" bestFit="1" customWidth="1"/>
    <col min="2065" max="2302" width="9.140625" style="1"/>
    <col min="2303" max="2303" width="5.7109375" style="1" customWidth="1"/>
    <col min="2304" max="2304" width="40.85546875" style="1" customWidth="1"/>
    <col min="2305" max="2305" width="11.85546875" style="1" customWidth="1"/>
    <col min="2306" max="2306" width="18.140625" style="1" customWidth="1"/>
    <col min="2307" max="2307" width="17.5703125" style="1" customWidth="1"/>
    <col min="2308" max="2308" width="18.42578125" style="1" customWidth="1"/>
    <col min="2309" max="2309" width="20.42578125" style="1" customWidth="1"/>
    <col min="2310" max="2310" width="20.28515625" style="1" customWidth="1"/>
    <col min="2311" max="2311" width="20.85546875" style="1" customWidth="1"/>
    <col min="2312" max="2312" width="12.42578125" style="1" customWidth="1"/>
    <col min="2313" max="2313" width="19.140625" style="1" customWidth="1"/>
    <col min="2314" max="2314" width="10.28515625" style="1" customWidth="1"/>
    <col min="2315" max="2315" width="14.5703125" style="1" customWidth="1"/>
    <col min="2316" max="2316" width="21.5703125" style="1" customWidth="1"/>
    <col min="2317" max="2317" width="20.85546875" style="1" customWidth="1"/>
    <col min="2318" max="2318" width="38.42578125" style="1" customWidth="1"/>
    <col min="2319" max="2319" width="22.140625" style="1" customWidth="1"/>
    <col min="2320" max="2320" width="14" style="1" bestFit="1" customWidth="1"/>
    <col min="2321" max="2558" width="9.140625" style="1"/>
    <col min="2559" max="2559" width="5.7109375" style="1" customWidth="1"/>
    <col min="2560" max="2560" width="40.85546875" style="1" customWidth="1"/>
    <col min="2561" max="2561" width="11.85546875" style="1" customWidth="1"/>
    <col min="2562" max="2562" width="18.140625" style="1" customWidth="1"/>
    <col min="2563" max="2563" width="17.5703125" style="1" customWidth="1"/>
    <col min="2564" max="2564" width="18.42578125" style="1" customWidth="1"/>
    <col min="2565" max="2565" width="20.42578125" style="1" customWidth="1"/>
    <col min="2566" max="2566" width="20.28515625" style="1" customWidth="1"/>
    <col min="2567" max="2567" width="20.85546875" style="1" customWidth="1"/>
    <col min="2568" max="2568" width="12.42578125" style="1" customWidth="1"/>
    <col min="2569" max="2569" width="19.140625" style="1" customWidth="1"/>
    <col min="2570" max="2570" width="10.28515625" style="1" customWidth="1"/>
    <col min="2571" max="2571" width="14.5703125" style="1" customWidth="1"/>
    <col min="2572" max="2572" width="21.5703125" style="1" customWidth="1"/>
    <col min="2573" max="2573" width="20.85546875" style="1" customWidth="1"/>
    <col min="2574" max="2574" width="38.42578125" style="1" customWidth="1"/>
    <col min="2575" max="2575" width="22.140625" style="1" customWidth="1"/>
    <col min="2576" max="2576" width="14" style="1" bestFit="1" customWidth="1"/>
    <col min="2577" max="2814" width="9.140625" style="1"/>
    <col min="2815" max="2815" width="5.7109375" style="1" customWidth="1"/>
    <col min="2816" max="2816" width="40.85546875" style="1" customWidth="1"/>
    <col min="2817" max="2817" width="11.85546875" style="1" customWidth="1"/>
    <col min="2818" max="2818" width="18.140625" style="1" customWidth="1"/>
    <col min="2819" max="2819" width="17.5703125" style="1" customWidth="1"/>
    <col min="2820" max="2820" width="18.42578125" style="1" customWidth="1"/>
    <col min="2821" max="2821" width="20.42578125" style="1" customWidth="1"/>
    <col min="2822" max="2822" width="20.28515625" style="1" customWidth="1"/>
    <col min="2823" max="2823" width="20.85546875" style="1" customWidth="1"/>
    <col min="2824" max="2824" width="12.42578125" style="1" customWidth="1"/>
    <col min="2825" max="2825" width="19.140625" style="1" customWidth="1"/>
    <col min="2826" max="2826" width="10.28515625" style="1" customWidth="1"/>
    <col min="2827" max="2827" width="14.5703125" style="1" customWidth="1"/>
    <col min="2828" max="2828" width="21.5703125" style="1" customWidth="1"/>
    <col min="2829" max="2829" width="20.85546875" style="1" customWidth="1"/>
    <col min="2830" max="2830" width="38.42578125" style="1" customWidth="1"/>
    <col min="2831" max="2831" width="22.140625" style="1" customWidth="1"/>
    <col min="2832" max="2832" width="14" style="1" bestFit="1" customWidth="1"/>
    <col min="2833" max="3070" width="9.140625" style="1"/>
    <col min="3071" max="3071" width="5.7109375" style="1" customWidth="1"/>
    <col min="3072" max="3072" width="40.85546875" style="1" customWidth="1"/>
    <col min="3073" max="3073" width="11.85546875" style="1" customWidth="1"/>
    <col min="3074" max="3074" width="18.140625" style="1" customWidth="1"/>
    <col min="3075" max="3075" width="17.5703125" style="1" customWidth="1"/>
    <col min="3076" max="3076" width="18.42578125" style="1" customWidth="1"/>
    <col min="3077" max="3077" width="20.42578125" style="1" customWidth="1"/>
    <col min="3078" max="3078" width="20.28515625" style="1" customWidth="1"/>
    <col min="3079" max="3079" width="20.85546875" style="1" customWidth="1"/>
    <col min="3080" max="3080" width="12.42578125" style="1" customWidth="1"/>
    <col min="3081" max="3081" width="19.140625" style="1" customWidth="1"/>
    <col min="3082" max="3082" width="10.28515625" style="1" customWidth="1"/>
    <col min="3083" max="3083" width="14.5703125" style="1" customWidth="1"/>
    <col min="3084" max="3084" width="21.5703125" style="1" customWidth="1"/>
    <col min="3085" max="3085" width="20.85546875" style="1" customWidth="1"/>
    <col min="3086" max="3086" width="38.42578125" style="1" customWidth="1"/>
    <col min="3087" max="3087" width="22.140625" style="1" customWidth="1"/>
    <col min="3088" max="3088" width="14" style="1" bestFit="1" customWidth="1"/>
    <col min="3089" max="3326" width="9.140625" style="1"/>
    <col min="3327" max="3327" width="5.7109375" style="1" customWidth="1"/>
    <col min="3328" max="3328" width="40.85546875" style="1" customWidth="1"/>
    <col min="3329" max="3329" width="11.85546875" style="1" customWidth="1"/>
    <col min="3330" max="3330" width="18.140625" style="1" customWidth="1"/>
    <col min="3331" max="3331" width="17.5703125" style="1" customWidth="1"/>
    <col min="3332" max="3332" width="18.42578125" style="1" customWidth="1"/>
    <col min="3333" max="3333" width="20.42578125" style="1" customWidth="1"/>
    <col min="3334" max="3334" width="20.28515625" style="1" customWidth="1"/>
    <col min="3335" max="3335" width="20.85546875" style="1" customWidth="1"/>
    <col min="3336" max="3336" width="12.42578125" style="1" customWidth="1"/>
    <col min="3337" max="3337" width="19.140625" style="1" customWidth="1"/>
    <col min="3338" max="3338" width="10.28515625" style="1" customWidth="1"/>
    <col min="3339" max="3339" width="14.5703125" style="1" customWidth="1"/>
    <col min="3340" max="3340" width="21.5703125" style="1" customWidth="1"/>
    <col min="3341" max="3341" width="20.85546875" style="1" customWidth="1"/>
    <col min="3342" max="3342" width="38.42578125" style="1" customWidth="1"/>
    <col min="3343" max="3343" width="22.140625" style="1" customWidth="1"/>
    <col min="3344" max="3344" width="14" style="1" bestFit="1" customWidth="1"/>
    <col min="3345" max="3582" width="9.140625" style="1"/>
    <col min="3583" max="3583" width="5.7109375" style="1" customWidth="1"/>
    <col min="3584" max="3584" width="40.85546875" style="1" customWidth="1"/>
    <col min="3585" max="3585" width="11.85546875" style="1" customWidth="1"/>
    <col min="3586" max="3586" width="18.140625" style="1" customWidth="1"/>
    <col min="3587" max="3587" width="17.5703125" style="1" customWidth="1"/>
    <col min="3588" max="3588" width="18.42578125" style="1" customWidth="1"/>
    <col min="3589" max="3589" width="20.42578125" style="1" customWidth="1"/>
    <col min="3590" max="3590" width="20.28515625" style="1" customWidth="1"/>
    <col min="3591" max="3591" width="20.85546875" style="1" customWidth="1"/>
    <col min="3592" max="3592" width="12.42578125" style="1" customWidth="1"/>
    <col min="3593" max="3593" width="19.140625" style="1" customWidth="1"/>
    <col min="3594" max="3594" width="10.28515625" style="1" customWidth="1"/>
    <col min="3595" max="3595" width="14.5703125" style="1" customWidth="1"/>
    <col min="3596" max="3596" width="21.5703125" style="1" customWidth="1"/>
    <col min="3597" max="3597" width="20.85546875" style="1" customWidth="1"/>
    <col min="3598" max="3598" width="38.42578125" style="1" customWidth="1"/>
    <col min="3599" max="3599" width="22.140625" style="1" customWidth="1"/>
    <col min="3600" max="3600" width="14" style="1" bestFit="1" customWidth="1"/>
    <col min="3601" max="3838" width="9.140625" style="1"/>
    <col min="3839" max="3839" width="5.7109375" style="1" customWidth="1"/>
    <col min="3840" max="3840" width="40.85546875" style="1" customWidth="1"/>
    <col min="3841" max="3841" width="11.85546875" style="1" customWidth="1"/>
    <col min="3842" max="3842" width="18.140625" style="1" customWidth="1"/>
    <col min="3843" max="3843" width="17.5703125" style="1" customWidth="1"/>
    <col min="3844" max="3844" width="18.42578125" style="1" customWidth="1"/>
    <col min="3845" max="3845" width="20.42578125" style="1" customWidth="1"/>
    <col min="3846" max="3846" width="20.28515625" style="1" customWidth="1"/>
    <col min="3847" max="3847" width="20.85546875" style="1" customWidth="1"/>
    <col min="3848" max="3848" width="12.42578125" style="1" customWidth="1"/>
    <col min="3849" max="3849" width="19.140625" style="1" customWidth="1"/>
    <col min="3850" max="3850" width="10.28515625" style="1" customWidth="1"/>
    <col min="3851" max="3851" width="14.5703125" style="1" customWidth="1"/>
    <col min="3852" max="3852" width="21.5703125" style="1" customWidth="1"/>
    <col min="3853" max="3853" width="20.85546875" style="1" customWidth="1"/>
    <col min="3854" max="3854" width="38.42578125" style="1" customWidth="1"/>
    <col min="3855" max="3855" width="22.140625" style="1" customWidth="1"/>
    <col min="3856" max="3856" width="14" style="1" bestFit="1" customWidth="1"/>
    <col min="3857" max="4094" width="9.140625" style="1"/>
    <col min="4095" max="4095" width="5.7109375" style="1" customWidth="1"/>
    <col min="4096" max="4096" width="40.85546875" style="1" customWidth="1"/>
    <col min="4097" max="4097" width="11.85546875" style="1" customWidth="1"/>
    <col min="4098" max="4098" width="18.140625" style="1" customWidth="1"/>
    <col min="4099" max="4099" width="17.5703125" style="1" customWidth="1"/>
    <col min="4100" max="4100" width="18.42578125" style="1" customWidth="1"/>
    <col min="4101" max="4101" width="20.42578125" style="1" customWidth="1"/>
    <col min="4102" max="4102" width="20.28515625" style="1" customWidth="1"/>
    <col min="4103" max="4103" width="20.85546875" style="1" customWidth="1"/>
    <col min="4104" max="4104" width="12.42578125" style="1" customWidth="1"/>
    <col min="4105" max="4105" width="19.140625" style="1" customWidth="1"/>
    <col min="4106" max="4106" width="10.28515625" style="1" customWidth="1"/>
    <col min="4107" max="4107" width="14.5703125" style="1" customWidth="1"/>
    <col min="4108" max="4108" width="21.5703125" style="1" customWidth="1"/>
    <col min="4109" max="4109" width="20.85546875" style="1" customWidth="1"/>
    <col min="4110" max="4110" width="38.42578125" style="1" customWidth="1"/>
    <col min="4111" max="4111" width="22.140625" style="1" customWidth="1"/>
    <col min="4112" max="4112" width="14" style="1" bestFit="1" customWidth="1"/>
    <col min="4113" max="4350" width="9.140625" style="1"/>
    <col min="4351" max="4351" width="5.7109375" style="1" customWidth="1"/>
    <col min="4352" max="4352" width="40.85546875" style="1" customWidth="1"/>
    <col min="4353" max="4353" width="11.85546875" style="1" customWidth="1"/>
    <col min="4354" max="4354" width="18.140625" style="1" customWidth="1"/>
    <col min="4355" max="4355" width="17.5703125" style="1" customWidth="1"/>
    <col min="4356" max="4356" width="18.42578125" style="1" customWidth="1"/>
    <col min="4357" max="4357" width="20.42578125" style="1" customWidth="1"/>
    <col min="4358" max="4358" width="20.28515625" style="1" customWidth="1"/>
    <col min="4359" max="4359" width="20.85546875" style="1" customWidth="1"/>
    <col min="4360" max="4360" width="12.42578125" style="1" customWidth="1"/>
    <col min="4361" max="4361" width="19.140625" style="1" customWidth="1"/>
    <col min="4362" max="4362" width="10.28515625" style="1" customWidth="1"/>
    <col min="4363" max="4363" width="14.5703125" style="1" customWidth="1"/>
    <col min="4364" max="4364" width="21.5703125" style="1" customWidth="1"/>
    <col min="4365" max="4365" width="20.85546875" style="1" customWidth="1"/>
    <col min="4366" max="4366" width="38.42578125" style="1" customWidth="1"/>
    <col min="4367" max="4367" width="22.140625" style="1" customWidth="1"/>
    <col min="4368" max="4368" width="14" style="1" bestFit="1" customWidth="1"/>
    <col min="4369" max="4606" width="9.140625" style="1"/>
    <col min="4607" max="4607" width="5.7109375" style="1" customWidth="1"/>
    <col min="4608" max="4608" width="40.85546875" style="1" customWidth="1"/>
    <col min="4609" max="4609" width="11.85546875" style="1" customWidth="1"/>
    <col min="4610" max="4610" width="18.140625" style="1" customWidth="1"/>
    <col min="4611" max="4611" width="17.5703125" style="1" customWidth="1"/>
    <col min="4612" max="4612" width="18.42578125" style="1" customWidth="1"/>
    <col min="4613" max="4613" width="20.42578125" style="1" customWidth="1"/>
    <col min="4614" max="4614" width="20.28515625" style="1" customWidth="1"/>
    <col min="4615" max="4615" width="20.85546875" style="1" customWidth="1"/>
    <col min="4616" max="4616" width="12.42578125" style="1" customWidth="1"/>
    <col min="4617" max="4617" width="19.140625" style="1" customWidth="1"/>
    <col min="4618" max="4618" width="10.28515625" style="1" customWidth="1"/>
    <col min="4619" max="4619" width="14.5703125" style="1" customWidth="1"/>
    <col min="4620" max="4620" width="21.5703125" style="1" customWidth="1"/>
    <col min="4621" max="4621" width="20.85546875" style="1" customWidth="1"/>
    <col min="4622" max="4622" width="38.42578125" style="1" customWidth="1"/>
    <col min="4623" max="4623" width="22.140625" style="1" customWidth="1"/>
    <col min="4624" max="4624" width="14" style="1" bestFit="1" customWidth="1"/>
    <col min="4625" max="4862" width="9.140625" style="1"/>
    <col min="4863" max="4863" width="5.7109375" style="1" customWidth="1"/>
    <col min="4864" max="4864" width="40.85546875" style="1" customWidth="1"/>
    <col min="4865" max="4865" width="11.85546875" style="1" customWidth="1"/>
    <col min="4866" max="4866" width="18.140625" style="1" customWidth="1"/>
    <col min="4867" max="4867" width="17.5703125" style="1" customWidth="1"/>
    <col min="4868" max="4868" width="18.42578125" style="1" customWidth="1"/>
    <col min="4869" max="4869" width="20.42578125" style="1" customWidth="1"/>
    <col min="4870" max="4870" width="20.28515625" style="1" customWidth="1"/>
    <col min="4871" max="4871" width="20.85546875" style="1" customWidth="1"/>
    <col min="4872" max="4872" width="12.42578125" style="1" customWidth="1"/>
    <col min="4873" max="4873" width="19.140625" style="1" customWidth="1"/>
    <col min="4874" max="4874" width="10.28515625" style="1" customWidth="1"/>
    <col min="4875" max="4875" width="14.5703125" style="1" customWidth="1"/>
    <col min="4876" max="4876" width="21.5703125" style="1" customWidth="1"/>
    <col min="4877" max="4877" width="20.85546875" style="1" customWidth="1"/>
    <col min="4878" max="4878" width="38.42578125" style="1" customWidth="1"/>
    <col min="4879" max="4879" width="22.140625" style="1" customWidth="1"/>
    <col min="4880" max="4880" width="14" style="1" bestFit="1" customWidth="1"/>
    <col min="4881" max="5118" width="9.140625" style="1"/>
    <col min="5119" max="5119" width="5.7109375" style="1" customWidth="1"/>
    <col min="5120" max="5120" width="40.85546875" style="1" customWidth="1"/>
    <col min="5121" max="5121" width="11.85546875" style="1" customWidth="1"/>
    <col min="5122" max="5122" width="18.140625" style="1" customWidth="1"/>
    <col min="5123" max="5123" width="17.5703125" style="1" customWidth="1"/>
    <col min="5124" max="5124" width="18.42578125" style="1" customWidth="1"/>
    <col min="5125" max="5125" width="20.42578125" style="1" customWidth="1"/>
    <col min="5126" max="5126" width="20.28515625" style="1" customWidth="1"/>
    <col min="5127" max="5127" width="20.85546875" style="1" customWidth="1"/>
    <col min="5128" max="5128" width="12.42578125" style="1" customWidth="1"/>
    <col min="5129" max="5129" width="19.140625" style="1" customWidth="1"/>
    <col min="5130" max="5130" width="10.28515625" style="1" customWidth="1"/>
    <col min="5131" max="5131" width="14.5703125" style="1" customWidth="1"/>
    <col min="5132" max="5132" width="21.5703125" style="1" customWidth="1"/>
    <col min="5133" max="5133" width="20.85546875" style="1" customWidth="1"/>
    <col min="5134" max="5134" width="38.42578125" style="1" customWidth="1"/>
    <col min="5135" max="5135" width="22.140625" style="1" customWidth="1"/>
    <col min="5136" max="5136" width="14" style="1" bestFit="1" customWidth="1"/>
    <col min="5137" max="5374" width="9.140625" style="1"/>
    <col min="5375" max="5375" width="5.7109375" style="1" customWidth="1"/>
    <col min="5376" max="5376" width="40.85546875" style="1" customWidth="1"/>
    <col min="5377" max="5377" width="11.85546875" style="1" customWidth="1"/>
    <col min="5378" max="5378" width="18.140625" style="1" customWidth="1"/>
    <col min="5379" max="5379" width="17.5703125" style="1" customWidth="1"/>
    <col min="5380" max="5380" width="18.42578125" style="1" customWidth="1"/>
    <col min="5381" max="5381" width="20.42578125" style="1" customWidth="1"/>
    <col min="5382" max="5382" width="20.28515625" style="1" customWidth="1"/>
    <col min="5383" max="5383" width="20.85546875" style="1" customWidth="1"/>
    <col min="5384" max="5384" width="12.42578125" style="1" customWidth="1"/>
    <col min="5385" max="5385" width="19.140625" style="1" customWidth="1"/>
    <col min="5386" max="5386" width="10.28515625" style="1" customWidth="1"/>
    <col min="5387" max="5387" width="14.5703125" style="1" customWidth="1"/>
    <col min="5388" max="5388" width="21.5703125" style="1" customWidth="1"/>
    <col min="5389" max="5389" width="20.85546875" style="1" customWidth="1"/>
    <col min="5390" max="5390" width="38.42578125" style="1" customWidth="1"/>
    <col min="5391" max="5391" width="22.140625" style="1" customWidth="1"/>
    <col min="5392" max="5392" width="14" style="1" bestFit="1" customWidth="1"/>
    <col min="5393" max="5630" width="9.140625" style="1"/>
    <col min="5631" max="5631" width="5.7109375" style="1" customWidth="1"/>
    <col min="5632" max="5632" width="40.85546875" style="1" customWidth="1"/>
    <col min="5633" max="5633" width="11.85546875" style="1" customWidth="1"/>
    <col min="5634" max="5634" width="18.140625" style="1" customWidth="1"/>
    <col min="5635" max="5635" width="17.5703125" style="1" customWidth="1"/>
    <col min="5636" max="5636" width="18.42578125" style="1" customWidth="1"/>
    <col min="5637" max="5637" width="20.42578125" style="1" customWidth="1"/>
    <col min="5638" max="5638" width="20.28515625" style="1" customWidth="1"/>
    <col min="5639" max="5639" width="20.85546875" style="1" customWidth="1"/>
    <col min="5640" max="5640" width="12.42578125" style="1" customWidth="1"/>
    <col min="5641" max="5641" width="19.140625" style="1" customWidth="1"/>
    <col min="5642" max="5642" width="10.28515625" style="1" customWidth="1"/>
    <col min="5643" max="5643" width="14.5703125" style="1" customWidth="1"/>
    <col min="5644" max="5644" width="21.5703125" style="1" customWidth="1"/>
    <col min="5645" max="5645" width="20.85546875" style="1" customWidth="1"/>
    <col min="5646" max="5646" width="38.42578125" style="1" customWidth="1"/>
    <col min="5647" max="5647" width="22.140625" style="1" customWidth="1"/>
    <col min="5648" max="5648" width="14" style="1" bestFit="1" customWidth="1"/>
    <col min="5649" max="5886" width="9.140625" style="1"/>
    <col min="5887" max="5887" width="5.7109375" style="1" customWidth="1"/>
    <col min="5888" max="5888" width="40.85546875" style="1" customWidth="1"/>
    <col min="5889" max="5889" width="11.85546875" style="1" customWidth="1"/>
    <col min="5890" max="5890" width="18.140625" style="1" customWidth="1"/>
    <col min="5891" max="5891" width="17.5703125" style="1" customWidth="1"/>
    <col min="5892" max="5892" width="18.42578125" style="1" customWidth="1"/>
    <col min="5893" max="5893" width="20.42578125" style="1" customWidth="1"/>
    <col min="5894" max="5894" width="20.28515625" style="1" customWidth="1"/>
    <col min="5895" max="5895" width="20.85546875" style="1" customWidth="1"/>
    <col min="5896" max="5896" width="12.42578125" style="1" customWidth="1"/>
    <col min="5897" max="5897" width="19.140625" style="1" customWidth="1"/>
    <col min="5898" max="5898" width="10.28515625" style="1" customWidth="1"/>
    <col min="5899" max="5899" width="14.5703125" style="1" customWidth="1"/>
    <col min="5900" max="5900" width="21.5703125" style="1" customWidth="1"/>
    <col min="5901" max="5901" width="20.85546875" style="1" customWidth="1"/>
    <col min="5902" max="5902" width="38.42578125" style="1" customWidth="1"/>
    <col min="5903" max="5903" width="22.140625" style="1" customWidth="1"/>
    <col min="5904" max="5904" width="14" style="1" bestFit="1" customWidth="1"/>
    <col min="5905" max="6142" width="9.140625" style="1"/>
    <col min="6143" max="6143" width="5.7109375" style="1" customWidth="1"/>
    <col min="6144" max="6144" width="40.85546875" style="1" customWidth="1"/>
    <col min="6145" max="6145" width="11.85546875" style="1" customWidth="1"/>
    <col min="6146" max="6146" width="18.140625" style="1" customWidth="1"/>
    <col min="6147" max="6147" width="17.5703125" style="1" customWidth="1"/>
    <col min="6148" max="6148" width="18.42578125" style="1" customWidth="1"/>
    <col min="6149" max="6149" width="20.42578125" style="1" customWidth="1"/>
    <col min="6150" max="6150" width="20.28515625" style="1" customWidth="1"/>
    <col min="6151" max="6151" width="20.85546875" style="1" customWidth="1"/>
    <col min="6152" max="6152" width="12.42578125" style="1" customWidth="1"/>
    <col min="6153" max="6153" width="19.140625" style="1" customWidth="1"/>
    <col min="6154" max="6154" width="10.28515625" style="1" customWidth="1"/>
    <col min="6155" max="6155" width="14.5703125" style="1" customWidth="1"/>
    <col min="6156" max="6156" width="21.5703125" style="1" customWidth="1"/>
    <col min="6157" max="6157" width="20.85546875" style="1" customWidth="1"/>
    <col min="6158" max="6158" width="38.42578125" style="1" customWidth="1"/>
    <col min="6159" max="6159" width="22.140625" style="1" customWidth="1"/>
    <col min="6160" max="6160" width="14" style="1" bestFit="1" customWidth="1"/>
    <col min="6161" max="6398" width="9.140625" style="1"/>
    <col min="6399" max="6399" width="5.7109375" style="1" customWidth="1"/>
    <col min="6400" max="6400" width="40.85546875" style="1" customWidth="1"/>
    <col min="6401" max="6401" width="11.85546875" style="1" customWidth="1"/>
    <col min="6402" max="6402" width="18.140625" style="1" customWidth="1"/>
    <col min="6403" max="6403" width="17.5703125" style="1" customWidth="1"/>
    <col min="6404" max="6404" width="18.42578125" style="1" customWidth="1"/>
    <col min="6405" max="6405" width="20.42578125" style="1" customWidth="1"/>
    <col min="6406" max="6406" width="20.28515625" style="1" customWidth="1"/>
    <col min="6407" max="6407" width="20.85546875" style="1" customWidth="1"/>
    <col min="6408" max="6408" width="12.42578125" style="1" customWidth="1"/>
    <col min="6409" max="6409" width="19.140625" style="1" customWidth="1"/>
    <col min="6410" max="6410" width="10.28515625" style="1" customWidth="1"/>
    <col min="6411" max="6411" width="14.5703125" style="1" customWidth="1"/>
    <col min="6412" max="6412" width="21.5703125" style="1" customWidth="1"/>
    <col min="6413" max="6413" width="20.85546875" style="1" customWidth="1"/>
    <col min="6414" max="6414" width="38.42578125" style="1" customWidth="1"/>
    <col min="6415" max="6415" width="22.140625" style="1" customWidth="1"/>
    <col min="6416" max="6416" width="14" style="1" bestFit="1" customWidth="1"/>
    <col min="6417" max="6654" width="9.140625" style="1"/>
    <col min="6655" max="6655" width="5.7109375" style="1" customWidth="1"/>
    <col min="6656" max="6656" width="40.85546875" style="1" customWidth="1"/>
    <col min="6657" max="6657" width="11.85546875" style="1" customWidth="1"/>
    <col min="6658" max="6658" width="18.140625" style="1" customWidth="1"/>
    <col min="6659" max="6659" width="17.5703125" style="1" customWidth="1"/>
    <col min="6660" max="6660" width="18.42578125" style="1" customWidth="1"/>
    <col min="6661" max="6661" width="20.42578125" style="1" customWidth="1"/>
    <col min="6662" max="6662" width="20.28515625" style="1" customWidth="1"/>
    <col min="6663" max="6663" width="20.85546875" style="1" customWidth="1"/>
    <col min="6664" max="6664" width="12.42578125" style="1" customWidth="1"/>
    <col min="6665" max="6665" width="19.140625" style="1" customWidth="1"/>
    <col min="6666" max="6666" width="10.28515625" style="1" customWidth="1"/>
    <col min="6667" max="6667" width="14.5703125" style="1" customWidth="1"/>
    <col min="6668" max="6668" width="21.5703125" style="1" customWidth="1"/>
    <col min="6669" max="6669" width="20.85546875" style="1" customWidth="1"/>
    <col min="6670" max="6670" width="38.42578125" style="1" customWidth="1"/>
    <col min="6671" max="6671" width="22.140625" style="1" customWidth="1"/>
    <col min="6672" max="6672" width="14" style="1" bestFit="1" customWidth="1"/>
    <col min="6673" max="6910" width="9.140625" style="1"/>
    <col min="6911" max="6911" width="5.7109375" style="1" customWidth="1"/>
    <col min="6912" max="6912" width="40.85546875" style="1" customWidth="1"/>
    <col min="6913" max="6913" width="11.85546875" style="1" customWidth="1"/>
    <col min="6914" max="6914" width="18.140625" style="1" customWidth="1"/>
    <col min="6915" max="6915" width="17.5703125" style="1" customWidth="1"/>
    <col min="6916" max="6916" width="18.42578125" style="1" customWidth="1"/>
    <col min="6917" max="6917" width="20.42578125" style="1" customWidth="1"/>
    <col min="6918" max="6918" width="20.28515625" style="1" customWidth="1"/>
    <col min="6919" max="6919" width="20.85546875" style="1" customWidth="1"/>
    <col min="6920" max="6920" width="12.42578125" style="1" customWidth="1"/>
    <col min="6921" max="6921" width="19.140625" style="1" customWidth="1"/>
    <col min="6922" max="6922" width="10.28515625" style="1" customWidth="1"/>
    <col min="6923" max="6923" width="14.5703125" style="1" customWidth="1"/>
    <col min="6924" max="6924" width="21.5703125" style="1" customWidth="1"/>
    <col min="6925" max="6925" width="20.85546875" style="1" customWidth="1"/>
    <col min="6926" max="6926" width="38.42578125" style="1" customWidth="1"/>
    <col min="6927" max="6927" width="22.140625" style="1" customWidth="1"/>
    <col min="6928" max="6928" width="14" style="1" bestFit="1" customWidth="1"/>
    <col min="6929" max="7166" width="9.140625" style="1"/>
    <col min="7167" max="7167" width="5.7109375" style="1" customWidth="1"/>
    <col min="7168" max="7168" width="40.85546875" style="1" customWidth="1"/>
    <col min="7169" max="7169" width="11.85546875" style="1" customWidth="1"/>
    <col min="7170" max="7170" width="18.140625" style="1" customWidth="1"/>
    <col min="7171" max="7171" width="17.5703125" style="1" customWidth="1"/>
    <col min="7172" max="7172" width="18.42578125" style="1" customWidth="1"/>
    <col min="7173" max="7173" width="20.42578125" style="1" customWidth="1"/>
    <col min="7174" max="7174" width="20.28515625" style="1" customWidth="1"/>
    <col min="7175" max="7175" width="20.85546875" style="1" customWidth="1"/>
    <col min="7176" max="7176" width="12.42578125" style="1" customWidth="1"/>
    <col min="7177" max="7177" width="19.140625" style="1" customWidth="1"/>
    <col min="7178" max="7178" width="10.28515625" style="1" customWidth="1"/>
    <col min="7179" max="7179" width="14.5703125" style="1" customWidth="1"/>
    <col min="7180" max="7180" width="21.5703125" style="1" customWidth="1"/>
    <col min="7181" max="7181" width="20.85546875" style="1" customWidth="1"/>
    <col min="7182" max="7182" width="38.42578125" style="1" customWidth="1"/>
    <col min="7183" max="7183" width="22.140625" style="1" customWidth="1"/>
    <col min="7184" max="7184" width="14" style="1" bestFit="1" customWidth="1"/>
    <col min="7185" max="7422" width="9.140625" style="1"/>
    <col min="7423" max="7423" width="5.7109375" style="1" customWidth="1"/>
    <col min="7424" max="7424" width="40.85546875" style="1" customWidth="1"/>
    <col min="7425" max="7425" width="11.85546875" style="1" customWidth="1"/>
    <col min="7426" max="7426" width="18.140625" style="1" customWidth="1"/>
    <col min="7427" max="7427" width="17.5703125" style="1" customWidth="1"/>
    <col min="7428" max="7428" width="18.42578125" style="1" customWidth="1"/>
    <col min="7429" max="7429" width="20.42578125" style="1" customWidth="1"/>
    <col min="7430" max="7430" width="20.28515625" style="1" customWidth="1"/>
    <col min="7431" max="7431" width="20.85546875" style="1" customWidth="1"/>
    <col min="7432" max="7432" width="12.42578125" style="1" customWidth="1"/>
    <col min="7433" max="7433" width="19.140625" style="1" customWidth="1"/>
    <col min="7434" max="7434" width="10.28515625" style="1" customWidth="1"/>
    <col min="7435" max="7435" width="14.5703125" style="1" customWidth="1"/>
    <col min="7436" max="7436" width="21.5703125" style="1" customWidth="1"/>
    <col min="7437" max="7437" width="20.85546875" style="1" customWidth="1"/>
    <col min="7438" max="7438" width="38.42578125" style="1" customWidth="1"/>
    <col min="7439" max="7439" width="22.140625" style="1" customWidth="1"/>
    <col min="7440" max="7440" width="14" style="1" bestFit="1" customWidth="1"/>
    <col min="7441" max="7678" width="9.140625" style="1"/>
    <col min="7679" max="7679" width="5.7109375" style="1" customWidth="1"/>
    <col min="7680" max="7680" width="40.85546875" style="1" customWidth="1"/>
    <col min="7681" max="7681" width="11.85546875" style="1" customWidth="1"/>
    <col min="7682" max="7682" width="18.140625" style="1" customWidth="1"/>
    <col min="7683" max="7683" width="17.5703125" style="1" customWidth="1"/>
    <col min="7684" max="7684" width="18.42578125" style="1" customWidth="1"/>
    <col min="7685" max="7685" width="20.42578125" style="1" customWidth="1"/>
    <col min="7686" max="7686" width="20.28515625" style="1" customWidth="1"/>
    <col min="7687" max="7687" width="20.85546875" style="1" customWidth="1"/>
    <col min="7688" max="7688" width="12.42578125" style="1" customWidth="1"/>
    <col min="7689" max="7689" width="19.140625" style="1" customWidth="1"/>
    <col min="7690" max="7690" width="10.28515625" style="1" customWidth="1"/>
    <col min="7691" max="7691" width="14.5703125" style="1" customWidth="1"/>
    <col min="7692" max="7692" width="21.5703125" style="1" customWidth="1"/>
    <col min="7693" max="7693" width="20.85546875" style="1" customWidth="1"/>
    <col min="7694" max="7694" width="38.42578125" style="1" customWidth="1"/>
    <col min="7695" max="7695" width="22.140625" style="1" customWidth="1"/>
    <col min="7696" max="7696" width="14" style="1" bestFit="1" customWidth="1"/>
    <col min="7697" max="7934" width="9.140625" style="1"/>
    <col min="7935" max="7935" width="5.7109375" style="1" customWidth="1"/>
    <col min="7936" max="7936" width="40.85546875" style="1" customWidth="1"/>
    <col min="7937" max="7937" width="11.85546875" style="1" customWidth="1"/>
    <col min="7938" max="7938" width="18.140625" style="1" customWidth="1"/>
    <col min="7939" max="7939" width="17.5703125" style="1" customWidth="1"/>
    <col min="7940" max="7940" width="18.42578125" style="1" customWidth="1"/>
    <col min="7941" max="7941" width="20.42578125" style="1" customWidth="1"/>
    <col min="7942" max="7942" width="20.28515625" style="1" customWidth="1"/>
    <col min="7943" max="7943" width="20.85546875" style="1" customWidth="1"/>
    <col min="7944" max="7944" width="12.42578125" style="1" customWidth="1"/>
    <col min="7945" max="7945" width="19.140625" style="1" customWidth="1"/>
    <col min="7946" max="7946" width="10.28515625" style="1" customWidth="1"/>
    <col min="7947" max="7947" width="14.5703125" style="1" customWidth="1"/>
    <col min="7948" max="7948" width="21.5703125" style="1" customWidth="1"/>
    <col min="7949" max="7949" width="20.85546875" style="1" customWidth="1"/>
    <col min="7950" max="7950" width="38.42578125" style="1" customWidth="1"/>
    <col min="7951" max="7951" width="22.140625" style="1" customWidth="1"/>
    <col min="7952" max="7952" width="14" style="1" bestFit="1" customWidth="1"/>
    <col min="7953" max="8190" width="9.140625" style="1"/>
    <col min="8191" max="8191" width="5.7109375" style="1" customWidth="1"/>
    <col min="8192" max="8192" width="40.85546875" style="1" customWidth="1"/>
    <col min="8193" max="8193" width="11.85546875" style="1" customWidth="1"/>
    <col min="8194" max="8194" width="18.140625" style="1" customWidth="1"/>
    <col min="8195" max="8195" width="17.5703125" style="1" customWidth="1"/>
    <col min="8196" max="8196" width="18.42578125" style="1" customWidth="1"/>
    <col min="8197" max="8197" width="20.42578125" style="1" customWidth="1"/>
    <col min="8198" max="8198" width="20.28515625" style="1" customWidth="1"/>
    <col min="8199" max="8199" width="20.85546875" style="1" customWidth="1"/>
    <col min="8200" max="8200" width="12.42578125" style="1" customWidth="1"/>
    <col min="8201" max="8201" width="19.140625" style="1" customWidth="1"/>
    <col min="8202" max="8202" width="10.28515625" style="1" customWidth="1"/>
    <col min="8203" max="8203" width="14.5703125" style="1" customWidth="1"/>
    <col min="8204" max="8204" width="21.5703125" style="1" customWidth="1"/>
    <col min="8205" max="8205" width="20.85546875" style="1" customWidth="1"/>
    <col min="8206" max="8206" width="38.42578125" style="1" customWidth="1"/>
    <col min="8207" max="8207" width="22.140625" style="1" customWidth="1"/>
    <col min="8208" max="8208" width="14" style="1" bestFit="1" customWidth="1"/>
    <col min="8209" max="8446" width="9.140625" style="1"/>
    <col min="8447" max="8447" width="5.7109375" style="1" customWidth="1"/>
    <col min="8448" max="8448" width="40.85546875" style="1" customWidth="1"/>
    <col min="8449" max="8449" width="11.85546875" style="1" customWidth="1"/>
    <col min="8450" max="8450" width="18.140625" style="1" customWidth="1"/>
    <col min="8451" max="8451" width="17.5703125" style="1" customWidth="1"/>
    <col min="8452" max="8452" width="18.42578125" style="1" customWidth="1"/>
    <col min="8453" max="8453" width="20.42578125" style="1" customWidth="1"/>
    <col min="8454" max="8454" width="20.28515625" style="1" customWidth="1"/>
    <col min="8455" max="8455" width="20.85546875" style="1" customWidth="1"/>
    <col min="8456" max="8456" width="12.42578125" style="1" customWidth="1"/>
    <col min="8457" max="8457" width="19.140625" style="1" customWidth="1"/>
    <col min="8458" max="8458" width="10.28515625" style="1" customWidth="1"/>
    <col min="8459" max="8459" width="14.5703125" style="1" customWidth="1"/>
    <col min="8460" max="8460" width="21.5703125" style="1" customWidth="1"/>
    <col min="8461" max="8461" width="20.85546875" style="1" customWidth="1"/>
    <col min="8462" max="8462" width="38.42578125" style="1" customWidth="1"/>
    <col min="8463" max="8463" width="22.140625" style="1" customWidth="1"/>
    <col min="8464" max="8464" width="14" style="1" bestFit="1" customWidth="1"/>
    <col min="8465" max="8702" width="9.140625" style="1"/>
    <col min="8703" max="8703" width="5.7109375" style="1" customWidth="1"/>
    <col min="8704" max="8704" width="40.85546875" style="1" customWidth="1"/>
    <col min="8705" max="8705" width="11.85546875" style="1" customWidth="1"/>
    <col min="8706" max="8706" width="18.140625" style="1" customWidth="1"/>
    <col min="8707" max="8707" width="17.5703125" style="1" customWidth="1"/>
    <col min="8708" max="8708" width="18.42578125" style="1" customWidth="1"/>
    <col min="8709" max="8709" width="20.42578125" style="1" customWidth="1"/>
    <col min="8710" max="8710" width="20.28515625" style="1" customWidth="1"/>
    <col min="8711" max="8711" width="20.85546875" style="1" customWidth="1"/>
    <col min="8712" max="8712" width="12.42578125" style="1" customWidth="1"/>
    <col min="8713" max="8713" width="19.140625" style="1" customWidth="1"/>
    <col min="8714" max="8714" width="10.28515625" style="1" customWidth="1"/>
    <col min="8715" max="8715" width="14.5703125" style="1" customWidth="1"/>
    <col min="8716" max="8716" width="21.5703125" style="1" customWidth="1"/>
    <col min="8717" max="8717" width="20.85546875" style="1" customWidth="1"/>
    <col min="8718" max="8718" width="38.42578125" style="1" customWidth="1"/>
    <col min="8719" max="8719" width="22.140625" style="1" customWidth="1"/>
    <col min="8720" max="8720" width="14" style="1" bestFit="1" customWidth="1"/>
    <col min="8721" max="8958" width="9.140625" style="1"/>
    <col min="8959" max="8959" width="5.7109375" style="1" customWidth="1"/>
    <col min="8960" max="8960" width="40.85546875" style="1" customWidth="1"/>
    <col min="8961" max="8961" width="11.85546875" style="1" customWidth="1"/>
    <col min="8962" max="8962" width="18.140625" style="1" customWidth="1"/>
    <col min="8963" max="8963" width="17.5703125" style="1" customWidth="1"/>
    <col min="8964" max="8964" width="18.42578125" style="1" customWidth="1"/>
    <col min="8965" max="8965" width="20.42578125" style="1" customWidth="1"/>
    <col min="8966" max="8966" width="20.28515625" style="1" customWidth="1"/>
    <col min="8967" max="8967" width="20.85546875" style="1" customWidth="1"/>
    <col min="8968" max="8968" width="12.42578125" style="1" customWidth="1"/>
    <col min="8969" max="8969" width="19.140625" style="1" customWidth="1"/>
    <col min="8970" max="8970" width="10.28515625" style="1" customWidth="1"/>
    <col min="8971" max="8971" width="14.5703125" style="1" customWidth="1"/>
    <col min="8972" max="8972" width="21.5703125" style="1" customWidth="1"/>
    <col min="8973" max="8973" width="20.85546875" style="1" customWidth="1"/>
    <col min="8974" max="8974" width="38.42578125" style="1" customWidth="1"/>
    <col min="8975" max="8975" width="22.140625" style="1" customWidth="1"/>
    <col min="8976" max="8976" width="14" style="1" bestFit="1" customWidth="1"/>
    <col min="8977" max="9214" width="9.140625" style="1"/>
    <col min="9215" max="9215" width="5.7109375" style="1" customWidth="1"/>
    <col min="9216" max="9216" width="40.85546875" style="1" customWidth="1"/>
    <col min="9217" max="9217" width="11.85546875" style="1" customWidth="1"/>
    <col min="9218" max="9218" width="18.140625" style="1" customWidth="1"/>
    <col min="9219" max="9219" width="17.5703125" style="1" customWidth="1"/>
    <col min="9220" max="9220" width="18.42578125" style="1" customWidth="1"/>
    <col min="9221" max="9221" width="20.42578125" style="1" customWidth="1"/>
    <col min="9222" max="9222" width="20.28515625" style="1" customWidth="1"/>
    <col min="9223" max="9223" width="20.85546875" style="1" customWidth="1"/>
    <col min="9224" max="9224" width="12.42578125" style="1" customWidth="1"/>
    <col min="9225" max="9225" width="19.140625" style="1" customWidth="1"/>
    <col min="9226" max="9226" width="10.28515625" style="1" customWidth="1"/>
    <col min="9227" max="9227" width="14.5703125" style="1" customWidth="1"/>
    <col min="9228" max="9228" width="21.5703125" style="1" customWidth="1"/>
    <col min="9229" max="9229" width="20.85546875" style="1" customWidth="1"/>
    <col min="9230" max="9230" width="38.42578125" style="1" customWidth="1"/>
    <col min="9231" max="9231" width="22.140625" style="1" customWidth="1"/>
    <col min="9232" max="9232" width="14" style="1" bestFit="1" customWidth="1"/>
    <col min="9233" max="9470" width="9.140625" style="1"/>
    <col min="9471" max="9471" width="5.7109375" style="1" customWidth="1"/>
    <col min="9472" max="9472" width="40.85546875" style="1" customWidth="1"/>
    <col min="9473" max="9473" width="11.85546875" style="1" customWidth="1"/>
    <col min="9474" max="9474" width="18.140625" style="1" customWidth="1"/>
    <col min="9475" max="9475" width="17.5703125" style="1" customWidth="1"/>
    <col min="9476" max="9476" width="18.42578125" style="1" customWidth="1"/>
    <col min="9477" max="9477" width="20.42578125" style="1" customWidth="1"/>
    <col min="9478" max="9478" width="20.28515625" style="1" customWidth="1"/>
    <col min="9479" max="9479" width="20.85546875" style="1" customWidth="1"/>
    <col min="9480" max="9480" width="12.42578125" style="1" customWidth="1"/>
    <col min="9481" max="9481" width="19.140625" style="1" customWidth="1"/>
    <col min="9482" max="9482" width="10.28515625" style="1" customWidth="1"/>
    <col min="9483" max="9483" width="14.5703125" style="1" customWidth="1"/>
    <col min="9484" max="9484" width="21.5703125" style="1" customWidth="1"/>
    <col min="9485" max="9485" width="20.85546875" style="1" customWidth="1"/>
    <col min="9486" max="9486" width="38.42578125" style="1" customWidth="1"/>
    <col min="9487" max="9487" width="22.140625" style="1" customWidth="1"/>
    <col min="9488" max="9488" width="14" style="1" bestFit="1" customWidth="1"/>
    <col min="9489" max="9726" width="9.140625" style="1"/>
    <col min="9727" max="9727" width="5.7109375" style="1" customWidth="1"/>
    <col min="9728" max="9728" width="40.85546875" style="1" customWidth="1"/>
    <col min="9729" max="9729" width="11.85546875" style="1" customWidth="1"/>
    <col min="9730" max="9730" width="18.140625" style="1" customWidth="1"/>
    <col min="9731" max="9731" width="17.5703125" style="1" customWidth="1"/>
    <col min="9732" max="9732" width="18.42578125" style="1" customWidth="1"/>
    <col min="9733" max="9733" width="20.42578125" style="1" customWidth="1"/>
    <col min="9734" max="9734" width="20.28515625" style="1" customWidth="1"/>
    <col min="9735" max="9735" width="20.85546875" style="1" customWidth="1"/>
    <col min="9736" max="9736" width="12.42578125" style="1" customWidth="1"/>
    <col min="9737" max="9737" width="19.140625" style="1" customWidth="1"/>
    <col min="9738" max="9738" width="10.28515625" style="1" customWidth="1"/>
    <col min="9739" max="9739" width="14.5703125" style="1" customWidth="1"/>
    <col min="9740" max="9740" width="21.5703125" style="1" customWidth="1"/>
    <col min="9741" max="9741" width="20.85546875" style="1" customWidth="1"/>
    <col min="9742" max="9742" width="38.42578125" style="1" customWidth="1"/>
    <col min="9743" max="9743" width="22.140625" style="1" customWidth="1"/>
    <col min="9744" max="9744" width="14" style="1" bestFit="1" customWidth="1"/>
    <col min="9745" max="9982" width="9.140625" style="1"/>
    <col min="9983" max="9983" width="5.7109375" style="1" customWidth="1"/>
    <col min="9984" max="9984" width="40.85546875" style="1" customWidth="1"/>
    <col min="9985" max="9985" width="11.85546875" style="1" customWidth="1"/>
    <col min="9986" max="9986" width="18.140625" style="1" customWidth="1"/>
    <col min="9987" max="9987" width="17.5703125" style="1" customWidth="1"/>
    <col min="9988" max="9988" width="18.42578125" style="1" customWidth="1"/>
    <col min="9989" max="9989" width="20.42578125" style="1" customWidth="1"/>
    <col min="9990" max="9990" width="20.28515625" style="1" customWidth="1"/>
    <col min="9991" max="9991" width="20.85546875" style="1" customWidth="1"/>
    <col min="9992" max="9992" width="12.42578125" style="1" customWidth="1"/>
    <col min="9993" max="9993" width="19.140625" style="1" customWidth="1"/>
    <col min="9994" max="9994" width="10.28515625" style="1" customWidth="1"/>
    <col min="9995" max="9995" width="14.5703125" style="1" customWidth="1"/>
    <col min="9996" max="9996" width="21.5703125" style="1" customWidth="1"/>
    <col min="9997" max="9997" width="20.85546875" style="1" customWidth="1"/>
    <col min="9998" max="9998" width="38.42578125" style="1" customWidth="1"/>
    <col min="9999" max="9999" width="22.140625" style="1" customWidth="1"/>
    <col min="10000" max="10000" width="14" style="1" bestFit="1" customWidth="1"/>
    <col min="10001" max="10238" width="9.140625" style="1"/>
    <col min="10239" max="10239" width="5.7109375" style="1" customWidth="1"/>
    <col min="10240" max="10240" width="40.85546875" style="1" customWidth="1"/>
    <col min="10241" max="10241" width="11.85546875" style="1" customWidth="1"/>
    <col min="10242" max="10242" width="18.140625" style="1" customWidth="1"/>
    <col min="10243" max="10243" width="17.5703125" style="1" customWidth="1"/>
    <col min="10244" max="10244" width="18.42578125" style="1" customWidth="1"/>
    <col min="10245" max="10245" width="20.42578125" style="1" customWidth="1"/>
    <col min="10246" max="10246" width="20.28515625" style="1" customWidth="1"/>
    <col min="10247" max="10247" width="20.85546875" style="1" customWidth="1"/>
    <col min="10248" max="10248" width="12.42578125" style="1" customWidth="1"/>
    <col min="10249" max="10249" width="19.140625" style="1" customWidth="1"/>
    <col min="10250" max="10250" width="10.28515625" style="1" customWidth="1"/>
    <col min="10251" max="10251" width="14.5703125" style="1" customWidth="1"/>
    <col min="10252" max="10252" width="21.5703125" style="1" customWidth="1"/>
    <col min="10253" max="10253" width="20.85546875" style="1" customWidth="1"/>
    <col min="10254" max="10254" width="38.42578125" style="1" customWidth="1"/>
    <col min="10255" max="10255" width="22.140625" style="1" customWidth="1"/>
    <col min="10256" max="10256" width="14" style="1" bestFit="1" customWidth="1"/>
    <col min="10257" max="10494" width="9.140625" style="1"/>
    <col min="10495" max="10495" width="5.7109375" style="1" customWidth="1"/>
    <col min="10496" max="10496" width="40.85546875" style="1" customWidth="1"/>
    <col min="10497" max="10497" width="11.85546875" style="1" customWidth="1"/>
    <col min="10498" max="10498" width="18.140625" style="1" customWidth="1"/>
    <col min="10499" max="10499" width="17.5703125" style="1" customWidth="1"/>
    <col min="10500" max="10500" width="18.42578125" style="1" customWidth="1"/>
    <col min="10501" max="10501" width="20.42578125" style="1" customWidth="1"/>
    <col min="10502" max="10502" width="20.28515625" style="1" customWidth="1"/>
    <col min="10503" max="10503" width="20.85546875" style="1" customWidth="1"/>
    <col min="10504" max="10504" width="12.42578125" style="1" customWidth="1"/>
    <col min="10505" max="10505" width="19.140625" style="1" customWidth="1"/>
    <col min="10506" max="10506" width="10.28515625" style="1" customWidth="1"/>
    <col min="10507" max="10507" width="14.5703125" style="1" customWidth="1"/>
    <col min="10508" max="10508" width="21.5703125" style="1" customWidth="1"/>
    <col min="10509" max="10509" width="20.85546875" style="1" customWidth="1"/>
    <col min="10510" max="10510" width="38.42578125" style="1" customWidth="1"/>
    <col min="10511" max="10511" width="22.140625" style="1" customWidth="1"/>
    <col min="10512" max="10512" width="14" style="1" bestFit="1" customWidth="1"/>
    <col min="10513" max="10750" width="9.140625" style="1"/>
    <col min="10751" max="10751" width="5.7109375" style="1" customWidth="1"/>
    <col min="10752" max="10752" width="40.85546875" style="1" customWidth="1"/>
    <col min="10753" max="10753" width="11.85546875" style="1" customWidth="1"/>
    <col min="10754" max="10754" width="18.140625" style="1" customWidth="1"/>
    <col min="10755" max="10755" width="17.5703125" style="1" customWidth="1"/>
    <col min="10756" max="10756" width="18.42578125" style="1" customWidth="1"/>
    <col min="10757" max="10757" width="20.42578125" style="1" customWidth="1"/>
    <col min="10758" max="10758" width="20.28515625" style="1" customWidth="1"/>
    <col min="10759" max="10759" width="20.85546875" style="1" customWidth="1"/>
    <col min="10760" max="10760" width="12.42578125" style="1" customWidth="1"/>
    <col min="10761" max="10761" width="19.140625" style="1" customWidth="1"/>
    <col min="10762" max="10762" width="10.28515625" style="1" customWidth="1"/>
    <col min="10763" max="10763" width="14.5703125" style="1" customWidth="1"/>
    <col min="10764" max="10764" width="21.5703125" style="1" customWidth="1"/>
    <col min="10765" max="10765" width="20.85546875" style="1" customWidth="1"/>
    <col min="10766" max="10766" width="38.42578125" style="1" customWidth="1"/>
    <col min="10767" max="10767" width="22.140625" style="1" customWidth="1"/>
    <col min="10768" max="10768" width="14" style="1" bestFit="1" customWidth="1"/>
    <col min="10769" max="11006" width="9.140625" style="1"/>
    <col min="11007" max="11007" width="5.7109375" style="1" customWidth="1"/>
    <col min="11008" max="11008" width="40.85546875" style="1" customWidth="1"/>
    <col min="11009" max="11009" width="11.85546875" style="1" customWidth="1"/>
    <col min="11010" max="11010" width="18.140625" style="1" customWidth="1"/>
    <col min="11011" max="11011" width="17.5703125" style="1" customWidth="1"/>
    <col min="11012" max="11012" width="18.42578125" style="1" customWidth="1"/>
    <col min="11013" max="11013" width="20.42578125" style="1" customWidth="1"/>
    <col min="11014" max="11014" width="20.28515625" style="1" customWidth="1"/>
    <col min="11015" max="11015" width="20.85546875" style="1" customWidth="1"/>
    <col min="11016" max="11016" width="12.42578125" style="1" customWidth="1"/>
    <col min="11017" max="11017" width="19.140625" style="1" customWidth="1"/>
    <col min="11018" max="11018" width="10.28515625" style="1" customWidth="1"/>
    <col min="11019" max="11019" width="14.5703125" style="1" customWidth="1"/>
    <col min="11020" max="11020" width="21.5703125" style="1" customWidth="1"/>
    <col min="11021" max="11021" width="20.85546875" style="1" customWidth="1"/>
    <col min="11022" max="11022" width="38.42578125" style="1" customWidth="1"/>
    <col min="11023" max="11023" width="22.140625" style="1" customWidth="1"/>
    <col min="11024" max="11024" width="14" style="1" bestFit="1" customWidth="1"/>
    <col min="11025" max="11262" width="9.140625" style="1"/>
    <col min="11263" max="11263" width="5.7109375" style="1" customWidth="1"/>
    <col min="11264" max="11264" width="40.85546875" style="1" customWidth="1"/>
    <col min="11265" max="11265" width="11.85546875" style="1" customWidth="1"/>
    <col min="11266" max="11266" width="18.140625" style="1" customWidth="1"/>
    <col min="11267" max="11267" width="17.5703125" style="1" customWidth="1"/>
    <col min="11268" max="11268" width="18.42578125" style="1" customWidth="1"/>
    <col min="11269" max="11269" width="20.42578125" style="1" customWidth="1"/>
    <col min="11270" max="11270" width="20.28515625" style="1" customWidth="1"/>
    <col min="11271" max="11271" width="20.85546875" style="1" customWidth="1"/>
    <col min="11272" max="11272" width="12.42578125" style="1" customWidth="1"/>
    <col min="11273" max="11273" width="19.140625" style="1" customWidth="1"/>
    <col min="11274" max="11274" width="10.28515625" style="1" customWidth="1"/>
    <col min="11275" max="11275" width="14.5703125" style="1" customWidth="1"/>
    <col min="11276" max="11276" width="21.5703125" style="1" customWidth="1"/>
    <col min="11277" max="11277" width="20.85546875" style="1" customWidth="1"/>
    <col min="11278" max="11278" width="38.42578125" style="1" customWidth="1"/>
    <col min="11279" max="11279" width="22.140625" style="1" customWidth="1"/>
    <col min="11280" max="11280" width="14" style="1" bestFit="1" customWidth="1"/>
    <col min="11281" max="11518" width="9.140625" style="1"/>
    <col min="11519" max="11519" width="5.7109375" style="1" customWidth="1"/>
    <col min="11520" max="11520" width="40.85546875" style="1" customWidth="1"/>
    <col min="11521" max="11521" width="11.85546875" style="1" customWidth="1"/>
    <col min="11522" max="11522" width="18.140625" style="1" customWidth="1"/>
    <col min="11523" max="11523" width="17.5703125" style="1" customWidth="1"/>
    <col min="11524" max="11524" width="18.42578125" style="1" customWidth="1"/>
    <col min="11525" max="11525" width="20.42578125" style="1" customWidth="1"/>
    <col min="11526" max="11526" width="20.28515625" style="1" customWidth="1"/>
    <col min="11527" max="11527" width="20.85546875" style="1" customWidth="1"/>
    <col min="11528" max="11528" width="12.42578125" style="1" customWidth="1"/>
    <col min="11529" max="11529" width="19.140625" style="1" customWidth="1"/>
    <col min="11530" max="11530" width="10.28515625" style="1" customWidth="1"/>
    <col min="11531" max="11531" width="14.5703125" style="1" customWidth="1"/>
    <col min="11532" max="11532" width="21.5703125" style="1" customWidth="1"/>
    <col min="11533" max="11533" width="20.85546875" style="1" customWidth="1"/>
    <col min="11534" max="11534" width="38.42578125" style="1" customWidth="1"/>
    <col min="11535" max="11535" width="22.140625" style="1" customWidth="1"/>
    <col min="11536" max="11536" width="14" style="1" bestFit="1" customWidth="1"/>
    <col min="11537" max="11774" width="9.140625" style="1"/>
    <col min="11775" max="11775" width="5.7109375" style="1" customWidth="1"/>
    <col min="11776" max="11776" width="40.85546875" style="1" customWidth="1"/>
    <col min="11777" max="11777" width="11.85546875" style="1" customWidth="1"/>
    <col min="11778" max="11778" width="18.140625" style="1" customWidth="1"/>
    <col min="11779" max="11779" width="17.5703125" style="1" customWidth="1"/>
    <col min="11780" max="11780" width="18.42578125" style="1" customWidth="1"/>
    <col min="11781" max="11781" width="20.42578125" style="1" customWidth="1"/>
    <col min="11782" max="11782" width="20.28515625" style="1" customWidth="1"/>
    <col min="11783" max="11783" width="20.85546875" style="1" customWidth="1"/>
    <col min="11784" max="11784" width="12.42578125" style="1" customWidth="1"/>
    <col min="11785" max="11785" width="19.140625" style="1" customWidth="1"/>
    <col min="11786" max="11786" width="10.28515625" style="1" customWidth="1"/>
    <col min="11787" max="11787" width="14.5703125" style="1" customWidth="1"/>
    <col min="11788" max="11788" width="21.5703125" style="1" customWidth="1"/>
    <col min="11789" max="11789" width="20.85546875" style="1" customWidth="1"/>
    <col min="11790" max="11790" width="38.42578125" style="1" customWidth="1"/>
    <col min="11791" max="11791" width="22.140625" style="1" customWidth="1"/>
    <col min="11792" max="11792" width="14" style="1" bestFit="1" customWidth="1"/>
    <col min="11793" max="12030" width="9.140625" style="1"/>
    <col min="12031" max="12031" width="5.7109375" style="1" customWidth="1"/>
    <col min="12032" max="12032" width="40.85546875" style="1" customWidth="1"/>
    <col min="12033" max="12033" width="11.85546875" style="1" customWidth="1"/>
    <col min="12034" max="12034" width="18.140625" style="1" customWidth="1"/>
    <col min="12035" max="12035" width="17.5703125" style="1" customWidth="1"/>
    <col min="12036" max="12036" width="18.42578125" style="1" customWidth="1"/>
    <col min="12037" max="12037" width="20.42578125" style="1" customWidth="1"/>
    <col min="12038" max="12038" width="20.28515625" style="1" customWidth="1"/>
    <col min="12039" max="12039" width="20.85546875" style="1" customWidth="1"/>
    <col min="12040" max="12040" width="12.42578125" style="1" customWidth="1"/>
    <col min="12041" max="12041" width="19.140625" style="1" customWidth="1"/>
    <col min="12042" max="12042" width="10.28515625" style="1" customWidth="1"/>
    <col min="12043" max="12043" width="14.5703125" style="1" customWidth="1"/>
    <col min="12044" max="12044" width="21.5703125" style="1" customWidth="1"/>
    <col min="12045" max="12045" width="20.85546875" style="1" customWidth="1"/>
    <col min="12046" max="12046" width="38.42578125" style="1" customWidth="1"/>
    <col min="12047" max="12047" width="22.140625" style="1" customWidth="1"/>
    <col min="12048" max="12048" width="14" style="1" bestFit="1" customWidth="1"/>
    <col min="12049" max="12286" width="9.140625" style="1"/>
    <col min="12287" max="12287" width="5.7109375" style="1" customWidth="1"/>
    <col min="12288" max="12288" width="40.85546875" style="1" customWidth="1"/>
    <col min="12289" max="12289" width="11.85546875" style="1" customWidth="1"/>
    <col min="12290" max="12290" width="18.140625" style="1" customWidth="1"/>
    <col min="12291" max="12291" width="17.5703125" style="1" customWidth="1"/>
    <col min="12292" max="12292" width="18.42578125" style="1" customWidth="1"/>
    <col min="12293" max="12293" width="20.42578125" style="1" customWidth="1"/>
    <col min="12294" max="12294" width="20.28515625" style="1" customWidth="1"/>
    <col min="12295" max="12295" width="20.85546875" style="1" customWidth="1"/>
    <col min="12296" max="12296" width="12.42578125" style="1" customWidth="1"/>
    <col min="12297" max="12297" width="19.140625" style="1" customWidth="1"/>
    <col min="12298" max="12298" width="10.28515625" style="1" customWidth="1"/>
    <col min="12299" max="12299" width="14.5703125" style="1" customWidth="1"/>
    <col min="12300" max="12300" width="21.5703125" style="1" customWidth="1"/>
    <col min="12301" max="12301" width="20.85546875" style="1" customWidth="1"/>
    <col min="12302" max="12302" width="38.42578125" style="1" customWidth="1"/>
    <col min="12303" max="12303" width="22.140625" style="1" customWidth="1"/>
    <col min="12304" max="12304" width="14" style="1" bestFit="1" customWidth="1"/>
    <col min="12305" max="12542" width="9.140625" style="1"/>
    <col min="12543" max="12543" width="5.7109375" style="1" customWidth="1"/>
    <col min="12544" max="12544" width="40.85546875" style="1" customWidth="1"/>
    <col min="12545" max="12545" width="11.85546875" style="1" customWidth="1"/>
    <col min="12546" max="12546" width="18.140625" style="1" customWidth="1"/>
    <col min="12547" max="12547" width="17.5703125" style="1" customWidth="1"/>
    <col min="12548" max="12548" width="18.42578125" style="1" customWidth="1"/>
    <col min="12549" max="12549" width="20.42578125" style="1" customWidth="1"/>
    <col min="12550" max="12550" width="20.28515625" style="1" customWidth="1"/>
    <col min="12551" max="12551" width="20.85546875" style="1" customWidth="1"/>
    <col min="12552" max="12552" width="12.42578125" style="1" customWidth="1"/>
    <col min="12553" max="12553" width="19.140625" style="1" customWidth="1"/>
    <col min="12554" max="12554" width="10.28515625" style="1" customWidth="1"/>
    <col min="12555" max="12555" width="14.5703125" style="1" customWidth="1"/>
    <col min="12556" max="12556" width="21.5703125" style="1" customWidth="1"/>
    <col min="12557" max="12557" width="20.85546875" style="1" customWidth="1"/>
    <col min="12558" max="12558" width="38.42578125" style="1" customWidth="1"/>
    <col min="12559" max="12559" width="22.140625" style="1" customWidth="1"/>
    <col min="12560" max="12560" width="14" style="1" bestFit="1" customWidth="1"/>
    <col min="12561" max="12798" width="9.140625" style="1"/>
    <col min="12799" max="12799" width="5.7109375" style="1" customWidth="1"/>
    <col min="12800" max="12800" width="40.85546875" style="1" customWidth="1"/>
    <col min="12801" max="12801" width="11.85546875" style="1" customWidth="1"/>
    <col min="12802" max="12802" width="18.140625" style="1" customWidth="1"/>
    <col min="12803" max="12803" width="17.5703125" style="1" customWidth="1"/>
    <col min="12804" max="12804" width="18.42578125" style="1" customWidth="1"/>
    <col min="12805" max="12805" width="20.42578125" style="1" customWidth="1"/>
    <col min="12806" max="12806" width="20.28515625" style="1" customWidth="1"/>
    <col min="12807" max="12807" width="20.85546875" style="1" customWidth="1"/>
    <col min="12808" max="12808" width="12.42578125" style="1" customWidth="1"/>
    <col min="12809" max="12809" width="19.140625" style="1" customWidth="1"/>
    <col min="12810" max="12810" width="10.28515625" style="1" customWidth="1"/>
    <col min="12811" max="12811" width="14.5703125" style="1" customWidth="1"/>
    <col min="12812" max="12812" width="21.5703125" style="1" customWidth="1"/>
    <col min="12813" max="12813" width="20.85546875" style="1" customWidth="1"/>
    <col min="12814" max="12814" width="38.42578125" style="1" customWidth="1"/>
    <col min="12815" max="12815" width="22.140625" style="1" customWidth="1"/>
    <col min="12816" max="12816" width="14" style="1" bestFit="1" customWidth="1"/>
    <col min="12817" max="13054" width="9.140625" style="1"/>
    <col min="13055" max="13055" width="5.7109375" style="1" customWidth="1"/>
    <col min="13056" max="13056" width="40.85546875" style="1" customWidth="1"/>
    <col min="13057" max="13057" width="11.85546875" style="1" customWidth="1"/>
    <col min="13058" max="13058" width="18.140625" style="1" customWidth="1"/>
    <col min="13059" max="13059" width="17.5703125" style="1" customWidth="1"/>
    <col min="13060" max="13060" width="18.42578125" style="1" customWidth="1"/>
    <col min="13061" max="13061" width="20.42578125" style="1" customWidth="1"/>
    <col min="13062" max="13062" width="20.28515625" style="1" customWidth="1"/>
    <col min="13063" max="13063" width="20.85546875" style="1" customWidth="1"/>
    <col min="13064" max="13064" width="12.42578125" style="1" customWidth="1"/>
    <col min="13065" max="13065" width="19.140625" style="1" customWidth="1"/>
    <col min="13066" max="13066" width="10.28515625" style="1" customWidth="1"/>
    <col min="13067" max="13067" width="14.5703125" style="1" customWidth="1"/>
    <col min="13068" max="13068" width="21.5703125" style="1" customWidth="1"/>
    <col min="13069" max="13069" width="20.85546875" style="1" customWidth="1"/>
    <col min="13070" max="13070" width="38.42578125" style="1" customWidth="1"/>
    <col min="13071" max="13071" width="22.140625" style="1" customWidth="1"/>
    <col min="13072" max="13072" width="14" style="1" bestFit="1" customWidth="1"/>
    <col min="13073" max="13310" width="9.140625" style="1"/>
    <col min="13311" max="13311" width="5.7109375" style="1" customWidth="1"/>
    <col min="13312" max="13312" width="40.85546875" style="1" customWidth="1"/>
    <col min="13313" max="13313" width="11.85546875" style="1" customWidth="1"/>
    <col min="13314" max="13314" width="18.140625" style="1" customWidth="1"/>
    <col min="13315" max="13315" width="17.5703125" style="1" customWidth="1"/>
    <col min="13316" max="13316" width="18.42578125" style="1" customWidth="1"/>
    <col min="13317" max="13317" width="20.42578125" style="1" customWidth="1"/>
    <col min="13318" max="13318" width="20.28515625" style="1" customWidth="1"/>
    <col min="13319" max="13319" width="20.85546875" style="1" customWidth="1"/>
    <col min="13320" max="13320" width="12.42578125" style="1" customWidth="1"/>
    <col min="13321" max="13321" width="19.140625" style="1" customWidth="1"/>
    <col min="13322" max="13322" width="10.28515625" style="1" customWidth="1"/>
    <col min="13323" max="13323" width="14.5703125" style="1" customWidth="1"/>
    <col min="13324" max="13324" width="21.5703125" style="1" customWidth="1"/>
    <col min="13325" max="13325" width="20.85546875" style="1" customWidth="1"/>
    <col min="13326" max="13326" width="38.42578125" style="1" customWidth="1"/>
    <col min="13327" max="13327" width="22.140625" style="1" customWidth="1"/>
    <col min="13328" max="13328" width="14" style="1" bestFit="1" customWidth="1"/>
    <col min="13329" max="13566" width="9.140625" style="1"/>
    <col min="13567" max="13567" width="5.7109375" style="1" customWidth="1"/>
    <col min="13568" max="13568" width="40.85546875" style="1" customWidth="1"/>
    <col min="13569" max="13569" width="11.85546875" style="1" customWidth="1"/>
    <col min="13570" max="13570" width="18.140625" style="1" customWidth="1"/>
    <col min="13571" max="13571" width="17.5703125" style="1" customWidth="1"/>
    <col min="13572" max="13572" width="18.42578125" style="1" customWidth="1"/>
    <col min="13573" max="13573" width="20.42578125" style="1" customWidth="1"/>
    <col min="13574" max="13574" width="20.28515625" style="1" customWidth="1"/>
    <col min="13575" max="13575" width="20.85546875" style="1" customWidth="1"/>
    <col min="13576" max="13576" width="12.42578125" style="1" customWidth="1"/>
    <col min="13577" max="13577" width="19.140625" style="1" customWidth="1"/>
    <col min="13578" max="13578" width="10.28515625" style="1" customWidth="1"/>
    <col min="13579" max="13579" width="14.5703125" style="1" customWidth="1"/>
    <col min="13580" max="13580" width="21.5703125" style="1" customWidth="1"/>
    <col min="13581" max="13581" width="20.85546875" style="1" customWidth="1"/>
    <col min="13582" max="13582" width="38.42578125" style="1" customWidth="1"/>
    <col min="13583" max="13583" width="22.140625" style="1" customWidth="1"/>
    <col min="13584" max="13584" width="14" style="1" bestFit="1" customWidth="1"/>
    <col min="13585" max="13822" width="9.140625" style="1"/>
    <col min="13823" max="13823" width="5.7109375" style="1" customWidth="1"/>
    <col min="13824" max="13824" width="40.85546875" style="1" customWidth="1"/>
    <col min="13825" max="13825" width="11.85546875" style="1" customWidth="1"/>
    <col min="13826" max="13826" width="18.140625" style="1" customWidth="1"/>
    <col min="13827" max="13827" width="17.5703125" style="1" customWidth="1"/>
    <col min="13828" max="13828" width="18.42578125" style="1" customWidth="1"/>
    <col min="13829" max="13829" width="20.42578125" style="1" customWidth="1"/>
    <col min="13830" max="13830" width="20.28515625" style="1" customWidth="1"/>
    <col min="13831" max="13831" width="20.85546875" style="1" customWidth="1"/>
    <col min="13832" max="13832" width="12.42578125" style="1" customWidth="1"/>
    <col min="13833" max="13833" width="19.140625" style="1" customWidth="1"/>
    <col min="13834" max="13834" width="10.28515625" style="1" customWidth="1"/>
    <col min="13835" max="13835" width="14.5703125" style="1" customWidth="1"/>
    <col min="13836" max="13836" width="21.5703125" style="1" customWidth="1"/>
    <col min="13837" max="13837" width="20.85546875" style="1" customWidth="1"/>
    <col min="13838" max="13838" width="38.42578125" style="1" customWidth="1"/>
    <col min="13839" max="13839" width="22.140625" style="1" customWidth="1"/>
    <col min="13840" max="13840" width="14" style="1" bestFit="1" customWidth="1"/>
    <col min="13841" max="14078" width="9.140625" style="1"/>
    <col min="14079" max="14079" width="5.7109375" style="1" customWidth="1"/>
    <col min="14080" max="14080" width="40.85546875" style="1" customWidth="1"/>
    <col min="14081" max="14081" width="11.85546875" style="1" customWidth="1"/>
    <col min="14082" max="14082" width="18.140625" style="1" customWidth="1"/>
    <col min="14083" max="14083" width="17.5703125" style="1" customWidth="1"/>
    <col min="14084" max="14084" width="18.42578125" style="1" customWidth="1"/>
    <col min="14085" max="14085" width="20.42578125" style="1" customWidth="1"/>
    <col min="14086" max="14086" width="20.28515625" style="1" customWidth="1"/>
    <col min="14087" max="14087" width="20.85546875" style="1" customWidth="1"/>
    <col min="14088" max="14088" width="12.42578125" style="1" customWidth="1"/>
    <col min="14089" max="14089" width="19.140625" style="1" customWidth="1"/>
    <col min="14090" max="14090" width="10.28515625" style="1" customWidth="1"/>
    <col min="14091" max="14091" width="14.5703125" style="1" customWidth="1"/>
    <col min="14092" max="14092" width="21.5703125" style="1" customWidth="1"/>
    <col min="14093" max="14093" width="20.85546875" style="1" customWidth="1"/>
    <col min="14094" max="14094" width="38.42578125" style="1" customWidth="1"/>
    <col min="14095" max="14095" width="22.140625" style="1" customWidth="1"/>
    <col min="14096" max="14096" width="14" style="1" bestFit="1" customWidth="1"/>
    <col min="14097" max="14334" width="9.140625" style="1"/>
    <col min="14335" max="14335" width="5.7109375" style="1" customWidth="1"/>
    <col min="14336" max="14336" width="40.85546875" style="1" customWidth="1"/>
    <col min="14337" max="14337" width="11.85546875" style="1" customWidth="1"/>
    <col min="14338" max="14338" width="18.140625" style="1" customWidth="1"/>
    <col min="14339" max="14339" width="17.5703125" style="1" customWidth="1"/>
    <col min="14340" max="14340" width="18.42578125" style="1" customWidth="1"/>
    <col min="14341" max="14341" width="20.42578125" style="1" customWidth="1"/>
    <col min="14342" max="14342" width="20.28515625" style="1" customWidth="1"/>
    <col min="14343" max="14343" width="20.85546875" style="1" customWidth="1"/>
    <col min="14344" max="14344" width="12.42578125" style="1" customWidth="1"/>
    <col min="14345" max="14345" width="19.140625" style="1" customWidth="1"/>
    <col min="14346" max="14346" width="10.28515625" style="1" customWidth="1"/>
    <col min="14347" max="14347" width="14.5703125" style="1" customWidth="1"/>
    <col min="14348" max="14348" width="21.5703125" style="1" customWidth="1"/>
    <col min="14349" max="14349" width="20.85546875" style="1" customWidth="1"/>
    <col min="14350" max="14350" width="38.42578125" style="1" customWidth="1"/>
    <col min="14351" max="14351" width="22.140625" style="1" customWidth="1"/>
    <col min="14352" max="14352" width="14" style="1" bestFit="1" customWidth="1"/>
    <col min="14353" max="14590" width="9.140625" style="1"/>
    <col min="14591" max="14591" width="5.7109375" style="1" customWidth="1"/>
    <col min="14592" max="14592" width="40.85546875" style="1" customWidth="1"/>
    <col min="14593" max="14593" width="11.85546875" style="1" customWidth="1"/>
    <col min="14594" max="14594" width="18.140625" style="1" customWidth="1"/>
    <col min="14595" max="14595" width="17.5703125" style="1" customWidth="1"/>
    <col min="14596" max="14596" width="18.42578125" style="1" customWidth="1"/>
    <col min="14597" max="14597" width="20.42578125" style="1" customWidth="1"/>
    <col min="14598" max="14598" width="20.28515625" style="1" customWidth="1"/>
    <col min="14599" max="14599" width="20.85546875" style="1" customWidth="1"/>
    <col min="14600" max="14600" width="12.42578125" style="1" customWidth="1"/>
    <col min="14601" max="14601" width="19.140625" style="1" customWidth="1"/>
    <col min="14602" max="14602" width="10.28515625" style="1" customWidth="1"/>
    <col min="14603" max="14603" width="14.5703125" style="1" customWidth="1"/>
    <col min="14604" max="14604" width="21.5703125" style="1" customWidth="1"/>
    <col min="14605" max="14605" width="20.85546875" style="1" customWidth="1"/>
    <col min="14606" max="14606" width="38.42578125" style="1" customWidth="1"/>
    <col min="14607" max="14607" width="22.140625" style="1" customWidth="1"/>
    <col min="14608" max="14608" width="14" style="1" bestFit="1" customWidth="1"/>
    <col min="14609" max="14846" width="9.140625" style="1"/>
    <col min="14847" max="14847" width="5.7109375" style="1" customWidth="1"/>
    <col min="14848" max="14848" width="40.85546875" style="1" customWidth="1"/>
    <col min="14849" max="14849" width="11.85546875" style="1" customWidth="1"/>
    <col min="14850" max="14850" width="18.140625" style="1" customWidth="1"/>
    <col min="14851" max="14851" width="17.5703125" style="1" customWidth="1"/>
    <col min="14852" max="14852" width="18.42578125" style="1" customWidth="1"/>
    <col min="14853" max="14853" width="20.42578125" style="1" customWidth="1"/>
    <col min="14854" max="14854" width="20.28515625" style="1" customWidth="1"/>
    <col min="14855" max="14855" width="20.85546875" style="1" customWidth="1"/>
    <col min="14856" max="14856" width="12.42578125" style="1" customWidth="1"/>
    <col min="14857" max="14857" width="19.140625" style="1" customWidth="1"/>
    <col min="14858" max="14858" width="10.28515625" style="1" customWidth="1"/>
    <col min="14859" max="14859" width="14.5703125" style="1" customWidth="1"/>
    <col min="14860" max="14860" width="21.5703125" style="1" customWidth="1"/>
    <col min="14861" max="14861" width="20.85546875" style="1" customWidth="1"/>
    <col min="14862" max="14862" width="38.42578125" style="1" customWidth="1"/>
    <col min="14863" max="14863" width="22.140625" style="1" customWidth="1"/>
    <col min="14864" max="14864" width="14" style="1" bestFit="1" customWidth="1"/>
    <col min="14865" max="15102" width="9.140625" style="1"/>
    <col min="15103" max="15103" width="5.7109375" style="1" customWidth="1"/>
    <col min="15104" max="15104" width="40.85546875" style="1" customWidth="1"/>
    <col min="15105" max="15105" width="11.85546875" style="1" customWidth="1"/>
    <col min="15106" max="15106" width="18.140625" style="1" customWidth="1"/>
    <col min="15107" max="15107" width="17.5703125" style="1" customWidth="1"/>
    <col min="15108" max="15108" width="18.42578125" style="1" customWidth="1"/>
    <col min="15109" max="15109" width="20.42578125" style="1" customWidth="1"/>
    <col min="15110" max="15110" width="20.28515625" style="1" customWidth="1"/>
    <col min="15111" max="15111" width="20.85546875" style="1" customWidth="1"/>
    <col min="15112" max="15112" width="12.42578125" style="1" customWidth="1"/>
    <col min="15113" max="15113" width="19.140625" style="1" customWidth="1"/>
    <col min="15114" max="15114" width="10.28515625" style="1" customWidth="1"/>
    <col min="15115" max="15115" width="14.5703125" style="1" customWidth="1"/>
    <col min="15116" max="15116" width="21.5703125" style="1" customWidth="1"/>
    <col min="15117" max="15117" width="20.85546875" style="1" customWidth="1"/>
    <col min="15118" max="15118" width="38.42578125" style="1" customWidth="1"/>
    <col min="15119" max="15119" width="22.140625" style="1" customWidth="1"/>
    <col min="15120" max="15120" width="14" style="1" bestFit="1" customWidth="1"/>
    <col min="15121" max="15358" width="9.140625" style="1"/>
    <col min="15359" max="15359" width="5.7109375" style="1" customWidth="1"/>
    <col min="15360" max="15360" width="40.85546875" style="1" customWidth="1"/>
    <col min="15361" max="15361" width="11.85546875" style="1" customWidth="1"/>
    <col min="15362" max="15362" width="18.140625" style="1" customWidth="1"/>
    <col min="15363" max="15363" width="17.5703125" style="1" customWidth="1"/>
    <col min="15364" max="15364" width="18.42578125" style="1" customWidth="1"/>
    <col min="15365" max="15365" width="20.42578125" style="1" customWidth="1"/>
    <col min="15366" max="15366" width="20.28515625" style="1" customWidth="1"/>
    <col min="15367" max="15367" width="20.85546875" style="1" customWidth="1"/>
    <col min="15368" max="15368" width="12.42578125" style="1" customWidth="1"/>
    <col min="15369" max="15369" width="19.140625" style="1" customWidth="1"/>
    <col min="15370" max="15370" width="10.28515625" style="1" customWidth="1"/>
    <col min="15371" max="15371" width="14.5703125" style="1" customWidth="1"/>
    <col min="15372" max="15372" width="21.5703125" style="1" customWidth="1"/>
    <col min="15373" max="15373" width="20.85546875" style="1" customWidth="1"/>
    <col min="15374" max="15374" width="38.42578125" style="1" customWidth="1"/>
    <col min="15375" max="15375" width="22.140625" style="1" customWidth="1"/>
    <col min="15376" max="15376" width="14" style="1" bestFit="1" customWidth="1"/>
    <col min="15377" max="15614" width="9.140625" style="1"/>
    <col min="15615" max="15615" width="5.7109375" style="1" customWidth="1"/>
    <col min="15616" max="15616" width="40.85546875" style="1" customWidth="1"/>
    <col min="15617" max="15617" width="11.85546875" style="1" customWidth="1"/>
    <col min="15618" max="15618" width="18.140625" style="1" customWidth="1"/>
    <col min="15619" max="15619" width="17.5703125" style="1" customWidth="1"/>
    <col min="15620" max="15620" width="18.42578125" style="1" customWidth="1"/>
    <col min="15621" max="15621" width="20.42578125" style="1" customWidth="1"/>
    <col min="15622" max="15622" width="20.28515625" style="1" customWidth="1"/>
    <col min="15623" max="15623" width="20.85546875" style="1" customWidth="1"/>
    <col min="15624" max="15624" width="12.42578125" style="1" customWidth="1"/>
    <col min="15625" max="15625" width="19.140625" style="1" customWidth="1"/>
    <col min="15626" max="15626" width="10.28515625" style="1" customWidth="1"/>
    <col min="15627" max="15627" width="14.5703125" style="1" customWidth="1"/>
    <col min="15628" max="15628" width="21.5703125" style="1" customWidth="1"/>
    <col min="15629" max="15629" width="20.85546875" style="1" customWidth="1"/>
    <col min="15630" max="15630" width="38.42578125" style="1" customWidth="1"/>
    <col min="15631" max="15631" width="22.140625" style="1" customWidth="1"/>
    <col min="15632" max="15632" width="14" style="1" bestFit="1" customWidth="1"/>
    <col min="15633" max="15870" width="9.140625" style="1"/>
    <col min="15871" max="15871" width="5.7109375" style="1" customWidth="1"/>
    <col min="15872" max="15872" width="40.85546875" style="1" customWidth="1"/>
    <col min="15873" max="15873" width="11.85546875" style="1" customWidth="1"/>
    <col min="15874" max="15874" width="18.140625" style="1" customWidth="1"/>
    <col min="15875" max="15875" width="17.5703125" style="1" customWidth="1"/>
    <col min="15876" max="15876" width="18.42578125" style="1" customWidth="1"/>
    <col min="15877" max="15877" width="20.42578125" style="1" customWidth="1"/>
    <col min="15878" max="15878" width="20.28515625" style="1" customWidth="1"/>
    <col min="15879" max="15879" width="20.85546875" style="1" customWidth="1"/>
    <col min="15880" max="15880" width="12.42578125" style="1" customWidth="1"/>
    <col min="15881" max="15881" width="19.140625" style="1" customWidth="1"/>
    <col min="15882" max="15882" width="10.28515625" style="1" customWidth="1"/>
    <col min="15883" max="15883" width="14.5703125" style="1" customWidth="1"/>
    <col min="15884" max="15884" width="21.5703125" style="1" customWidth="1"/>
    <col min="15885" max="15885" width="20.85546875" style="1" customWidth="1"/>
    <col min="15886" max="15886" width="38.42578125" style="1" customWidth="1"/>
    <col min="15887" max="15887" width="22.140625" style="1" customWidth="1"/>
    <col min="15888" max="15888" width="14" style="1" bestFit="1" customWidth="1"/>
    <col min="15889" max="16126" width="9.140625" style="1"/>
    <col min="16127" max="16127" width="5.7109375" style="1" customWidth="1"/>
    <col min="16128" max="16128" width="40.85546875" style="1" customWidth="1"/>
    <col min="16129" max="16129" width="11.85546875" style="1" customWidth="1"/>
    <col min="16130" max="16130" width="18.140625" style="1" customWidth="1"/>
    <col min="16131" max="16131" width="17.5703125" style="1" customWidth="1"/>
    <col min="16132" max="16132" width="18.42578125" style="1" customWidth="1"/>
    <col min="16133" max="16133" width="20.42578125" style="1" customWidth="1"/>
    <col min="16134" max="16134" width="20.28515625" style="1" customWidth="1"/>
    <col min="16135" max="16135" width="20.85546875" style="1" customWidth="1"/>
    <col min="16136" max="16136" width="12.42578125" style="1" customWidth="1"/>
    <col min="16137" max="16137" width="19.140625" style="1" customWidth="1"/>
    <col min="16138" max="16138" width="10.28515625" style="1" customWidth="1"/>
    <col min="16139" max="16139" width="14.5703125" style="1" customWidth="1"/>
    <col min="16140" max="16140" width="21.5703125" style="1" customWidth="1"/>
    <col min="16141" max="16141" width="20.85546875" style="1" customWidth="1"/>
    <col min="16142" max="16142" width="38.42578125" style="1" customWidth="1"/>
    <col min="16143" max="16143" width="22.140625" style="1" customWidth="1"/>
    <col min="16144" max="16144" width="14" style="1" bestFit="1" customWidth="1"/>
    <col min="16145" max="16379" width="9.140625" style="1"/>
    <col min="16380" max="16383" width="9.140625" style="1" customWidth="1"/>
    <col min="16384" max="16384" width="9.140625" style="1"/>
  </cols>
  <sheetData>
    <row r="1" spans="1:33" ht="75" customHeight="1">
      <c r="A1" s="154" t="s">
        <v>25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</row>
    <row r="2" spans="1:33" ht="100.5" customHeight="1">
      <c r="A2" s="155" t="s">
        <v>0</v>
      </c>
      <c r="B2" s="156" t="s">
        <v>10</v>
      </c>
      <c r="C2" s="156" t="s">
        <v>14</v>
      </c>
      <c r="D2" s="156" t="s">
        <v>15</v>
      </c>
      <c r="E2" s="156" t="s">
        <v>8</v>
      </c>
      <c r="F2" s="156" t="s">
        <v>19</v>
      </c>
      <c r="G2" s="156" t="s">
        <v>53</v>
      </c>
      <c r="H2" s="164" t="s">
        <v>54</v>
      </c>
      <c r="I2" s="157" t="s">
        <v>12</v>
      </c>
      <c r="J2" s="158"/>
      <c r="K2" s="156" t="s">
        <v>13</v>
      </c>
      <c r="L2" s="156"/>
      <c r="M2" s="156"/>
      <c r="N2" s="156"/>
      <c r="O2" s="156"/>
      <c r="P2" s="159" t="s">
        <v>1</v>
      </c>
      <c r="Q2" s="156" t="s">
        <v>21</v>
      </c>
      <c r="R2" s="156"/>
      <c r="S2" s="155" t="s">
        <v>30</v>
      </c>
      <c r="T2" s="164" t="s">
        <v>31</v>
      </c>
      <c r="U2" s="167" t="s">
        <v>40</v>
      </c>
      <c r="V2" s="155" t="s">
        <v>41</v>
      </c>
      <c r="W2" s="161" t="s">
        <v>26</v>
      </c>
      <c r="X2" s="40" t="s">
        <v>42</v>
      </c>
      <c r="Y2" s="161" t="s">
        <v>27</v>
      </c>
      <c r="Z2" s="40" t="s">
        <v>43</v>
      </c>
      <c r="AA2" s="157" t="s">
        <v>16</v>
      </c>
      <c r="AB2" s="158"/>
      <c r="AC2" s="156" t="s">
        <v>2</v>
      </c>
    </row>
    <row r="3" spans="1:33" ht="48" customHeight="1">
      <c r="A3" s="155"/>
      <c r="B3" s="156"/>
      <c r="C3" s="156"/>
      <c r="D3" s="156"/>
      <c r="E3" s="156"/>
      <c r="F3" s="156"/>
      <c r="G3" s="156"/>
      <c r="H3" s="165"/>
      <c r="I3" s="164" t="s">
        <v>3</v>
      </c>
      <c r="J3" s="156" t="s">
        <v>20</v>
      </c>
      <c r="K3" s="156" t="s">
        <v>3</v>
      </c>
      <c r="L3" s="155" t="s">
        <v>9</v>
      </c>
      <c r="M3" s="155"/>
      <c r="N3" s="155"/>
      <c r="O3" s="155"/>
      <c r="P3" s="159"/>
      <c r="Q3" s="156" t="s">
        <v>51</v>
      </c>
      <c r="R3" s="156" t="s">
        <v>52</v>
      </c>
      <c r="S3" s="155"/>
      <c r="T3" s="165"/>
      <c r="U3" s="167"/>
      <c r="V3" s="155"/>
      <c r="W3" s="162"/>
      <c r="X3" s="161" t="s">
        <v>28</v>
      </c>
      <c r="Y3" s="162"/>
      <c r="Z3" s="161" t="s">
        <v>29</v>
      </c>
      <c r="AA3" s="164" t="s">
        <v>18</v>
      </c>
      <c r="AB3" s="164" t="s">
        <v>17</v>
      </c>
      <c r="AC3" s="156"/>
    </row>
    <row r="4" spans="1:33" ht="21" customHeight="1">
      <c r="A4" s="155"/>
      <c r="B4" s="156"/>
      <c r="C4" s="156"/>
      <c r="D4" s="156"/>
      <c r="E4" s="156"/>
      <c r="F4" s="156"/>
      <c r="G4" s="156"/>
      <c r="H4" s="165"/>
      <c r="I4" s="165"/>
      <c r="J4" s="156"/>
      <c r="K4" s="156"/>
      <c r="L4" s="156" t="s">
        <v>11</v>
      </c>
      <c r="M4" s="160" t="s">
        <v>4</v>
      </c>
      <c r="N4" s="155" t="s">
        <v>5</v>
      </c>
      <c r="O4" s="155"/>
      <c r="P4" s="159"/>
      <c r="Q4" s="156"/>
      <c r="R4" s="156"/>
      <c r="S4" s="155"/>
      <c r="T4" s="165"/>
      <c r="U4" s="167"/>
      <c r="V4" s="155"/>
      <c r="W4" s="162"/>
      <c r="X4" s="162"/>
      <c r="Y4" s="162"/>
      <c r="Z4" s="162"/>
      <c r="AA4" s="165"/>
      <c r="AB4" s="165"/>
      <c r="AC4" s="156"/>
    </row>
    <row r="5" spans="1:33" ht="53.25" customHeight="1">
      <c r="A5" s="155"/>
      <c r="B5" s="156"/>
      <c r="C5" s="156"/>
      <c r="D5" s="156"/>
      <c r="E5" s="156"/>
      <c r="F5" s="156"/>
      <c r="G5" s="156"/>
      <c r="H5" s="166"/>
      <c r="I5" s="166"/>
      <c r="J5" s="156"/>
      <c r="K5" s="156"/>
      <c r="L5" s="156"/>
      <c r="M5" s="160"/>
      <c r="N5" s="37" t="s">
        <v>7</v>
      </c>
      <c r="O5" s="36" t="s">
        <v>6</v>
      </c>
      <c r="P5" s="159"/>
      <c r="Q5" s="156"/>
      <c r="R5" s="156"/>
      <c r="S5" s="155"/>
      <c r="T5" s="166"/>
      <c r="U5" s="167"/>
      <c r="V5" s="155"/>
      <c r="W5" s="163"/>
      <c r="X5" s="163"/>
      <c r="Y5" s="163"/>
      <c r="Z5" s="163"/>
      <c r="AA5" s="166"/>
      <c r="AB5" s="166"/>
      <c r="AC5" s="156"/>
    </row>
    <row r="6" spans="1:33" s="2" customFormat="1" ht="15.7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  <c r="M6" s="7">
        <v>13</v>
      </c>
      <c r="N6" s="7">
        <v>14</v>
      </c>
      <c r="O6" s="7">
        <v>15</v>
      </c>
      <c r="P6" s="7">
        <v>16</v>
      </c>
      <c r="Q6" s="7">
        <v>17</v>
      </c>
      <c r="R6" s="7">
        <v>18</v>
      </c>
      <c r="S6" s="7">
        <v>19</v>
      </c>
      <c r="T6" s="7">
        <v>20</v>
      </c>
      <c r="U6" s="7">
        <v>21</v>
      </c>
      <c r="V6" s="7">
        <v>22</v>
      </c>
      <c r="W6" s="7">
        <v>23</v>
      </c>
      <c r="X6" s="7">
        <v>24</v>
      </c>
      <c r="Y6" s="7">
        <v>25</v>
      </c>
      <c r="Z6" s="7">
        <v>26</v>
      </c>
      <c r="AA6" s="7">
        <v>27</v>
      </c>
      <c r="AB6" s="7">
        <v>28</v>
      </c>
      <c r="AC6" s="7">
        <v>29</v>
      </c>
      <c r="AD6" s="13"/>
      <c r="AE6" s="13"/>
      <c r="AF6" s="13"/>
      <c r="AG6" s="13"/>
    </row>
    <row r="7" spans="1:33" s="10" customFormat="1" ht="23.25" customHeight="1">
      <c r="A7" s="23"/>
      <c r="B7" s="38" t="s">
        <v>22</v>
      </c>
      <c r="C7" s="23"/>
      <c r="D7" s="24"/>
      <c r="E7" s="25"/>
      <c r="F7" s="25"/>
      <c r="G7" s="25"/>
      <c r="H7" s="25"/>
      <c r="I7" s="31">
        <f>I8+I156+SUM(I85,I89,I151,I155)</f>
        <v>4982260.4859999996</v>
      </c>
      <c r="J7" s="31">
        <f>J8+J156+SUM(J85,J89,J151,J155)</f>
        <v>2123950.2119999998</v>
      </c>
      <c r="K7" s="31">
        <f>K8+K156+SUM(K85,K89,K151,K155)</f>
        <v>3223810.7718799999</v>
      </c>
      <c r="L7" s="31">
        <f>L8+L156+SUM(L85,L89,L151,L155)</f>
        <v>3149596.2802800005</v>
      </c>
      <c r="M7" s="31">
        <f>M8+M156+SUM(M85,M89,M151,M155)</f>
        <v>74214.491599999994</v>
      </c>
      <c r="N7" s="31"/>
      <c r="O7" s="31">
        <f>O8+O156+SUM(O85,O89,O151,O155)</f>
        <v>0</v>
      </c>
      <c r="P7" s="149"/>
      <c r="Q7" s="26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19"/>
      <c r="AE7" s="21"/>
      <c r="AF7" s="21"/>
      <c r="AG7" s="14"/>
    </row>
    <row r="8" spans="1:33" s="196" customFormat="1" ht="25.9" customHeight="1">
      <c r="A8" s="170"/>
      <c r="B8" s="171" t="s">
        <v>23</v>
      </c>
      <c r="C8" s="172"/>
      <c r="D8" s="173"/>
      <c r="E8" s="174"/>
      <c r="F8" s="174"/>
      <c r="G8" s="174"/>
      <c r="H8" s="174"/>
      <c r="I8" s="175"/>
      <c r="J8" s="175"/>
      <c r="K8" s="175"/>
      <c r="L8" s="176"/>
      <c r="M8" s="177"/>
      <c r="N8" s="177"/>
      <c r="O8" s="175"/>
      <c r="P8" s="178"/>
      <c r="Q8" s="179"/>
      <c r="R8" s="179"/>
      <c r="S8" s="179"/>
      <c r="T8" s="179"/>
      <c r="U8" s="179"/>
      <c r="V8" s="179"/>
      <c r="W8" s="6"/>
      <c r="X8" s="6"/>
      <c r="Y8" s="6"/>
      <c r="Z8" s="6"/>
      <c r="AA8" s="179"/>
      <c r="AB8" s="179"/>
      <c r="AC8" s="179"/>
      <c r="AD8" s="195"/>
      <c r="AE8" s="195"/>
      <c r="AF8" s="195"/>
      <c r="AG8" s="195"/>
    </row>
    <row r="9" spans="1:33" s="199" customFormat="1">
      <c r="A9" s="180">
        <v>1</v>
      </c>
      <c r="B9" s="181" t="s">
        <v>32</v>
      </c>
      <c r="C9" s="182"/>
      <c r="D9" s="183"/>
      <c r="E9" s="184"/>
      <c r="F9" s="184"/>
      <c r="G9" s="185"/>
      <c r="H9" s="185"/>
      <c r="I9" s="186"/>
      <c r="J9" s="186"/>
      <c r="K9" s="186"/>
      <c r="L9" s="187"/>
      <c r="M9" s="186"/>
      <c r="N9" s="188"/>
      <c r="O9" s="189"/>
      <c r="P9" s="190"/>
      <c r="Q9" s="191"/>
      <c r="R9" s="191"/>
      <c r="S9" s="191"/>
      <c r="T9" s="191"/>
      <c r="U9" s="191"/>
      <c r="V9" s="192"/>
      <c r="W9" s="34"/>
      <c r="X9" s="34"/>
      <c r="Y9" s="34"/>
      <c r="Z9" s="34"/>
      <c r="AA9" s="192"/>
      <c r="AB9" s="192"/>
      <c r="AC9" s="197"/>
      <c r="AD9" s="198"/>
      <c r="AE9" s="198"/>
      <c r="AF9" s="198"/>
      <c r="AG9" s="198"/>
    </row>
    <row r="10" spans="1:33" s="199" customFormat="1">
      <c r="A10" s="193" t="s">
        <v>38</v>
      </c>
      <c r="B10" s="194" t="s">
        <v>33</v>
      </c>
      <c r="C10" s="182"/>
      <c r="D10" s="183"/>
      <c r="E10" s="184"/>
      <c r="F10" s="184"/>
      <c r="G10" s="185"/>
      <c r="H10" s="185"/>
      <c r="I10" s="186"/>
      <c r="J10" s="186"/>
      <c r="K10" s="186"/>
      <c r="L10" s="187"/>
      <c r="M10" s="186"/>
      <c r="N10" s="188"/>
      <c r="O10" s="189"/>
      <c r="P10" s="190"/>
      <c r="Q10" s="191"/>
      <c r="R10" s="191"/>
      <c r="S10" s="191"/>
      <c r="T10" s="191"/>
      <c r="U10" s="191"/>
      <c r="V10" s="192"/>
      <c r="W10" s="34"/>
      <c r="X10" s="34"/>
      <c r="Y10" s="34"/>
      <c r="Z10" s="34"/>
      <c r="AA10" s="192"/>
      <c r="AB10" s="192"/>
      <c r="AC10" s="197"/>
      <c r="AD10" s="198"/>
      <c r="AE10" s="198"/>
      <c r="AF10" s="198"/>
      <c r="AG10" s="198"/>
    </row>
    <row r="11" spans="1:33" s="9" customFormat="1" ht="78.75">
      <c r="A11" s="42">
        <v>1</v>
      </c>
      <c r="B11" s="113" t="s">
        <v>55</v>
      </c>
      <c r="C11" s="114" t="s">
        <v>56</v>
      </c>
      <c r="D11" s="114" t="s">
        <v>57</v>
      </c>
      <c r="E11" s="114" t="s">
        <v>58</v>
      </c>
      <c r="F11" s="114" t="s">
        <v>522</v>
      </c>
      <c r="G11" s="114" t="s">
        <v>59</v>
      </c>
      <c r="H11" s="16" t="s">
        <v>520</v>
      </c>
      <c r="I11" s="115">
        <v>4907.3519999999999</v>
      </c>
      <c r="J11" s="116"/>
      <c r="K11" s="115">
        <v>4907.3519999999999</v>
      </c>
      <c r="L11" s="117">
        <f>K11-M11</f>
        <v>4661.9839999999995</v>
      </c>
      <c r="M11" s="116">
        <v>245.36799999999999</v>
      </c>
      <c r="N11" s="118"/>
      <c r="O11" s="118"/>
      <c r="P11" s="119" t="s">
        <v>74</v>
      </c>
      <c r="Q11" s="120" t="s">
        <v>75</v>
      </c>
      <c r="R11" s="120" t="s">
        <v>530</v>
      </c>
      <c r="S11" s="121" t="s">
        <v>76</v>
      </c>
      <c r="T11" s="120" t="s">
        <v>77</v>
      </c>
      <c r="U11" s="120" t="s">
        <v>78</v>
      </c>
      <c r="V11" s="114" t="s">
        <v>79</v>
      </c>
      <c r="W11" s="122"/>
      <c r="X11" s="122"/>
      <c r="Y11" s="114" t="s">
        <v>80</v>
      </c>
      <c r="Z11" s="122"/>
      <c r="AA11" s="114">
        <v>288</v>
      </c>
      <c r="AB11" s="122"/>
      <c r="AC11" s="114"/>
      <c r="AD11" s="15"/>
      <c r="AE11" s="15"/>
      <c r="AF11" s="15"/>
      <c r="AG11" s="15"/>
    </row>
    <row r="12" spans="1:33" s="9" customFormat="1" ht="78.75">
      <c r="A12" s="42">
        <v>2</v>
      </c>
      <c r="B12" s="122" t="s">
        <v>60</v>
      </c>
      <c r="C12" s="114" t="s">
        <v>56</v>
      </c>
      <c r="D12" s="114" t="s">
        <v>57</v>
      </c>
      <c r="E12" s="114" t="s">
        <v>58</v>
      </c>
      <c r="F12" s="114" t="s">
        <v>523</v>
      </c>
      <c r="G12" s="114" t="s">
        <v>59</v>
      </c>
      <c r="H12" s="16" t="s">
        <v>520</v>
      </c>
      <c r="I12" s="115">
        <v>3656.6289999999999</v>
      </c>
      <c r="J12" s="116"/>
      <c r="K12" s="115">
        <v>3656.6289999999999</v>
      </c>
      <c r="L12" s="117">
        <f t="shared" ref="L12:L25" si="0">K12-M12</f>
        <v>3473.7979999999998</v>
      </c>
      <c r="M12" s="116">
        <v>182.83099999999999</v>
      </c>
      <c r="N12" s="118"/>
      <c r="O12" s="118"/>
      <c r="P12" s="119" t="s">
        <v>74</v>
      </c>
      <c r="Q12" s="120" t="s">
        <v>81</v>
      </c>
      <c r="R12" s="120" t="s">
        <v>531</v>
      </c>
      <c r="S12" s="121" t="s">
        <v>76</v>
      </c>
      <c r="T12" s="120" t="s">
        <v>77</v>
      </c>
      <c r="U12" s="120" t="s">
        <v>82</v>
      </c>
      <c r="V12" s="114" t="s">
        <v>83</v>
      </c>
      <c r="W12" s="122"/>
      <c r="X12" s="122"/>
      <c r="Y12" s="114" t="s">
        <v>80</v>
      </c>
      <c r="Z12" s="122"/>
      <c r="AA12" s="114">
        <v>282</v>
      </c>
      <c r="AB12" s="122"/>
      <c r="AC12" s="114"/>
      <c r="AD12" s="15"/>
      <c r="AE12" s="15"/>
      <c r="AF12" s="15"/>
      <c r="AG12" s="15"/>
    </row>
    <row r="13" spans="1:33" s="9" customFormat="1" ht="72.75" customHeight="1">
      <c r="A13" s="42">
        <v>3</v>
      </c>
      <c r="B13" s="122" t="s">
        <v>61</v>
      </c>
      <c r="C13" s="114" t="s">
        <v>56</v>
      </c>
      <c r="D13" s="114" t="s">
        <v>57</v>
      </c>
      <c r="E13" s="114" t="s">
        <v>58</v>
      </c>
      <c r="F13" s="114" t="s">
        <v>526</v>
      </c>
      <c r="G13" s="114" t="s">
        <v>59</v>
      </c>
      <c r="H13" s="16" t="s">
        <v>520</v>
      </c>
      <c r="I13" s="115">
        <v>5892.0550000000003</v>
      </c>
      <c r="J13" s="116"/>
      <c r="K13" s="115">
        <v>5892.0550000000003</v>
      </c>
      <c r="L13" s="117">
        <f t="shared" si="0"/>
        <v>5597.4520000000002</v>
      </c>
      <c r="M13" s="116">
        <v>294.60300000000001</v>
      </c>
      <c r="N13" s="118"/>
      <c r="O13" s="118"/>
      <c r="P13" s="119" t="s">
        <v>74</v>
      </c>
      <c r="Q13" s="120" t="s">
        <v>84</v>
      </c>
      <c r="R13" s="120" t="s">
        <v>533</v>
      </c>
      <c r="S13" s="121" t="s">
        <v>76</v>
      </c>
      <c r="T13" s="120" t="s">
        <v>77</v>
      </c>
      <c r="U13" s="120" t="s">
        <v>85</v>
      </c>
      <c r="V13" s="114" t="s">
        <v>86</v>
      </c>
      <c r="W13" s="122"/>
      <c r="X13" s="122"/>
      <c r="Y13" s="114" t="s">
        <v>80</v>
      </c>
      <c r="Z13" s="122"/>
      <c r="AA13" s="114">
        <v>136</v>
      </c>
      <c r="AB13" s="122"/>
      <c r="AC13" s="114"/>
      <c r="AD13" s="15"/>
      <c r="AE13" s="15"/>
      <c r="AF13" s="15"/>
      <c r="AG13" s="15"/>
    </row>
    <row r="14" spans="1:33" s="9" customFormat="1" ht="78.75">
      <c r="A14" s="42">
        <v>4</v>
      </c>
      <c r="B14" s="122" t="s">
        <v>62</v>
      </c>
      <c r="C14" s="114" t="s">
        <v>56</v>
      </c>
      <c r="D14" s="114" t="s">
        <v>57</v>
      </c>
      <c r="E14" s="114" t="s">
        <v>58</v>
      </c>
      <c r="F14" s="114" t="s">
        <v>524</v>
      </c>
      <c r="G14" s="114" t="s">
        <v>59</v>
      </c>
      <c r="H14" s="16" t="s">
        <v>520</v>
      </c>
      <c r="I14" s="115">
        <v>3079.8980000000001</v>
      </c>
      <c r="J14" s="116"/>
      <c r="K14" s="115">
        <v>3079.8980000000001</v>
      </c>
      <c r="L14" s="117">
        <f t="shared" si="0"/>
        <v>2925.9030000000002</v>
      </c>
      <c r="M14" s="116">
        <v>153.995</v>
      </c>
      <c r="N14" s="118"/>
      <c r="O14" s="118"/>
      <c r="P14" s="119" t="s">
        <v>74</v>
      </c>
      <c r="Q14" s="120" t="s">
        <v>87</v>
      </c>
      <c r="R14" s="120" t="s">
        <v>532</v>
      </c>
      <c r="S14" s="121" t="s">
        <v>76</v>
      </c>
      <c r="T14" s="120" t="s">
        <v>77</v>
      </c>
      <c r="U14" s="120"/>
      <c r="V14" s="114" t="s">
        <v>88</v>
      </c>
      <c r="W14" s="122"/>
      <c r="X14" s="122"/>
      <c r="Y14" s="114" t="s">
        <v>80</v>
      </c>
      <c r="Z14" s="122"/>
      <c r="AA14" s="114">
        <v>280</v>
      </c>
      <c r="AB14" s="122"/>
      <c r="AC14" s="114"/>
      <c r="AD14" s="15"/>
      <c r="AE14" s="15"/>
      <c r="AF14" s="15"/>
      <c r="AG14" s="15"/>
    </row>
    <row r="15" spans="1:33" s="9" customFormat="1" ht="78.75">
      <c r="A15" s="42">
        <v>5</v>
      </c>
      <c r="B15" s="122" t="s">
        <v>63</v>
      </c>
      <c r="C15" s="114" t="s">
        <v>56</v>
      </c>
      <c r="D15" s="114" t="s">
        <v>57</v>
      </c>
      <c r="E15" s="114" t="s">
        <v>58</v>
      </c>
      <c r="F15" s="114" t="s">
        <v>525</v>
      </c>
      <c r="G15" s="114" t="s">
        <v>59</v>
      </c>
      <c r="H15" s="16" t="s">
        <v>520</v>
      </c>
      <c r="I15" s="115">
        <v>5543.9930000000004</v>
      </c>
      <c r="J15" s="116"/>
      <c r="K15" s="115">
        <v>5543.9930000000004</v>
      </c>
      <c r="L15" s="117">
        <f t="shared" si="0"/>
        <v>5266.7930000000006</v>
      </c>
      <c r="M15" s="116">
        <v>277.2</v>
      </c>
      <c r="N15" s="118"/>
      <c r="O15" s="118"/>
      <c r="P15" s="119" t="s">
        <v>74</v>
      </c>
      <c r="Q15" s="123" t="s">
        <v>89</v>
      </c>
      <c r="R15" s="120" t="s">
        <v>534</v>
      </c>
      <c r="S15" s="121" t="s">
        <v>76</v>
      </c>
      <c r="T15" s="120" t="s">
        <v>77</v>
      </c>
      <c r="U15" s="120" t="s">
        <v>90</v>
      </c>
      <c r="V15" s="114" t="s">
        <v>91</v>
      </c>
      <c r="W15" s="122"/>
      <c r="X15" s="122"/>
      <c r="Y15" s="114" t="s">
        <v>80</v>
      </c>
      <c r="Z15" s="122"/>
      <c r="AA15" s="114">
        <v>260</v>
      </c>
      <c r="AB15" s="122"/>
      <c r="AC15" s="114"/>
      <c r="AD15" s="15"/>
      <c r="AE15" s="15"/>
      <c r="AF15" s="15"/>
      <c r="AG15" s="15"/>
    </row>
    <row r="16" spans="1:33" s="9" customFormat="1" ht="75" customHeight="1">
      <c r="A16" s="42">
        <v>6</v>
      </c>
      <c r="B16" s="124" t="s">
        <v>64</v>
      </c>
      <c r="C16" s="114" t="s">
        <v>56</v>
      </c>
      <c r="D16" s="114" t="s">
        <v>57</v>
      </c>
      <c r="E16" s="114" t="s">
        <v>58</v>
      </c>
      <c r="F16" s="114" t="s">
        <v>527</v>
      </c>
      <c r="G16" s="114" t="s">
        <v>59</v>
      </c>
      <c r="H16" s="16" t="s">
        <v>520</v>
      </c>
      <c r="I16" s="125">
        <v>35861.298999999999</v>
      </c>
      <c r="J16" s="116"/>
      <c r="K16" s="125">
        <v>35861.298999999999</v>
      </c>
      <c r="L16" s="117">
        <f t="shared" si="0"/>
        <v>34068.233999999997</v>
      </c>
      <c r="M16" s="116">
        <v>1793.0650000000001</v>
      </c>
      <c r="N16" s="118"/>
      <c r="O16" s="118"/>
      <c r="P16" s="119" t="s">
        <v>74</v>
      </c>
      <c r="Q16" s="126" t="s">
        <v>92</v>
      </c>
      <c r="R16" s="120"/>
      <c r="S16" s="121" t="s">
        <v>76</v>
      </c>
      <c r="T16" s="120" t="s">
        <v>77</v>
      </c>
      <c r="U16" s="114" t="s">
        <v>93</v>
      </c>
      <c r="V16" s="127" t="s">
        <v>94</v>
      </c>
      <c r="W16" s="122"/>
      <c r="X16" s="122"/>
      <c r="Y16" s="114" t="s">
        <v>80</v>
      </c>
      <c r="Z16" s="122"/>
      <c r="AA16" s="114">
        <v>410</v>
      </c>
      <c r="AB16" s="122"/>
      <c r="AC16" s="114"/>
      <c r="AD16" s="15"/>
      <c r="AE16" s="15"/>
      <c r="AF16" s="15"/>
      <c r="AG16" s="15"/>
    </row>
    <row r="17" spans="1:33" s="9" customFormat="1" ht="75" customHeight="1">
      <c r="A17" s="42">
        <v>7</v>
      </c>
      <c r="B17" s="124" t="s">
        <v>65</v>
      </c>
      <c r="C17" s="114" t="s">
        <v>56</v>
      </c>
      <c r="D17" s="114" t="s">
        <v>57</v>
      </c>
      <c r="E17" s="114" t="s">
        <v>58</v>
      </c>
      <c r="F17" s="114" t="s">
        <v>529</v>
      </c>
      <c r="G17" s="114" t="s">
        <v>59</v>
      </c>
      <c r="H17" s="16" t="s">
        <v>520</v>
      </c>
      <c r="I17" s="128">
        <v>73368</v>
      </c>
      <c r="J17" s="116"/>
      <c r="K17" s="128">
        <v>73368</v>
      </c>
      <c r="L17" s="117">
        <f t="shared" si="0"/>
        <v>69699.600000000006</v>
      </c>
      <c r="M17" s="116">
        <v>3668.4</v>
      </c>
      <c r="N17" s="118"/>
      <c r="O17" s="118"/>
      <c r="P17" s="119" t="s">
        <v>74</v>
      </c>
      <c r="Q17" s="123"/>
      <c r="R17" s="120"/>
      <c r="S17" s="121" t="s">
        <v>76</v>
      </c>
      <c r="T17" s="120" t="s">
        <v>77</v>
      </c>
      <c r="U17" s="120" t="s">
        <v>95</v>
      </c>
      <c r="V17" s="129" t="s">
        <v>96</v>
      </c>
      <c r="W17" s="122"/>
      <c r="X17" s="122"/>
      <c r="Y17" s="114" t="s">
        <v>80</v>
      </c>
      <c r="Z17" s="122"/>
      <c r="AA17" s="114">
        <v>126</v>
      </c>
      <c r="AB17" s="122"/>
      <c r="AC17" s="114"/>
      <c r="AD17" s="15"/>
      <c r="AE17" s="15"/>
      <c r="AF17" s="15"/>
      <c r="AG17" s="15"/>
    </row>
    <row r="18" spans="1:33" s="9" customFormat="1" ht="75" customHeight="1">
      <c r="A18" s="42">
        <v>8</v>
      </c>
      <c r="B18" s="124" t="s">
        <v>66</v>
      </c>
      <c r="C18" s="114" t="s">
        <v>56</v>
      </c>
      <c r="D18" s="114" t="s">
        <v>57</v>
      </c>
      <c r="E18" s="114" t="s">
        <v>58</v>
      </c>
      <c r="F18" s="114" t="s">
        <v>528</v>
      </c>
      <c r="G18" s="114" t="s">
        <v>59</v>
      </c>
      <c r="H18" s="16" t="s">
        <v>520</v>
      </c>
      <c r="I18" s="130">
        <v>120587</v>
      </c>
      <c r="J18" s="116"/>
      <c r="K18" s="130">
        <v>120587</v>
      </c>
      <c r="L18" s="117">
        <f t="shared" si="0"/>
        <v>114557.65</v>
      </c>
      <c r="M18" s="116">
        <v>6029.35</v>
      </c>
      <c r="N18" s="118"/>
      <c r="O18" s="118"/>
      <c r="P18" s="119" t="s">
        <v>74</v>
      </c>
      <c r="Q18" s="123"/>
      <c r="R18" s="120"/>
      <c r="S18" s="121" t="s">
        <v>76</v>
      </c>
      <c r="T18" s="120" t="s">
        <v>77</v>
      </c>
      <c r="U18" s="120" t="s">
        <v>97</v>
      </c>
      <c r="V18" s="127" t="s">
        <v>98</v>
      </c>
      <c r="W18" s="122"/>
      <c r="X18" s="122"/>
      <c r="Y18" s="114" t="s">
        <v>80</v>
      </c>
      <c r="Z18" s="122"/>
      <c r="AA18" s="114">
        <v>432</v>
      </c>
      <c r="AB18" s="122"/>
      <c r="AC18" s="114"/>
      <c r="AD18" s="15"/>
      <c r="AE18" s="15"/>
      <c r="AF18" s="15"/>
      <c r="AG18" s="15"/>
    </row>
    <row r="19" spans="1:33" s="9" customFormat="1" ht="75" customHeight="1">
      <c r="A19" s="42">
        <v>9</v>
      </c>
      <c r="B19" s="124" t="s">
        <v>67</v>
      </c>
      <c r="C19" s="114" t="s">
        <v>56</v>
      </c>
      <c r="D19" s="114" t="s">
        <v>57</v>
      </c>
      <c r="E19" s="114" t="s">
        <v>58</v>
      </c>
      <c r="F19" s="114" t="s">
        <v>602</v>
      </c>
      <c r="G19" s="114" t="s">
        <v>59</v>
      </c>
      <c r="H19" s="16" t="s">
        <v>520</v>
      </c>
      <c r="I19" s="130">
        <v>102478.3</v>
      </c>
      <c r="J19" s="116"/>
      <c r="K19" s="130">
        <v>102478.3</v>
      </c>
      <c r="L19" s="117">
        <f t="shared" si="0"/>
        <v>97354.385000000009</v>
      </c>
      <c r="M19" s="116">
        <v>5123.915</v>
      </c>
      <c r="N19" s="118"/>
      <c r="O19" s="118"/>
      <c r="P19" s="119" t="s">
        <v>74</v>
      </c>
      <c r="Q19" s="123"/>
      <c r="R19" s="120"/>
      <c r="S19" s="121" t="s">
        <v>76</v>
      </c>
      <c r="T19" s="120" t="s">
        <v>77</v>
      </c>
      <c r="U19" s="120" t="s">
        <v>99</v>
      </c>
      <c r="V19" s="114" t="s">
        <v>100</v>
      </c>
      <c r="W19" s="122"/>
      <c r="X19" s="122"/>
      <c r="Y19" s="114" t="s">
        <v>80</v>
      </c>
      <c r="Z19" s="122"/>
      <c r="AA19" s="114">
        <v>250</v>
      </c>
      <c r="AB19" s="122"/>
      <c r="AC19" s="114"/>
      <c r="AD19" s="15"/>
      <c r="AE19" s="15"/>
      <c r="AF19" s="15"/>
      <c r="AG19" s="15"/>
    </row>
    <row r="20" spans="1:33" s="9" customFormat="1" ht="75" customHeight="1">
      <c r="A20" s="42">
        <v>10</v>
      </c>
      <c r="B20" s="124" t="s">
        <v>68</v>
      </c>
      <c r="C20" s="114" t="s">
        <v>56</v>
      </c>
      <c r="D20" s="114" t="s">
        <v>57</v>
      </c>
      <c r="E20" s="114" t="s">
        <v>58</v>
      </c>
      <c r="F20" s="114">
        <v>10763.8</v>
      </c>
      <c r="G20" s="114" t="s">
        <v>59</v>
      </c>
      <c r="H20" s="16" t="s">
        <v>520</v>
      </c>
      <c r="I20" s="130">
        <v>143236</v>
      </c>
      <c r="J20" s="116"/>
      <c r="K20" s="130">
        <v>150236</v>
      </c>
      <c r="L20" s="117">
        <f t="shared" si="0"/>
        <v>142724.20000000001</v>
      </c>
      <c r="M20" s="116">
        <v>7511.8</v>
      </c>
      <c r="N20" s="118"/>
      <c r="O20" s="118"/>
      <c r="P20" s="119" t="s">
        <v>74</v>
      </c>
      <c r="Q20" s="123"/>
      <c r="R20" s="120"/>
      <c r="S20" s="121" t="s">
        <v>76</v>
      </c>
      <c r="T20" s="120" t="s">
        <v>77</v>
      </c>
      <c r="U20" s="120" t="s">
        <v>101</v>
      </c>
      <c r="V20" s="114" t="s">
        <v>102</v>
      </c>
      <c r="W20" s="122"/>
      <c r="X20" s="122"/>
      <c r="Y20" s="114" t="s">
        <v>80</v>
      </c>
      <c r="Z20" s="122"/>
      <c r="AA20" s="114">
        <v>252</v>
      </c>
      <c r="AB20" s="122"/>
      <c r="AC20" s="114"/>
      <c r="AD20" s="15"/>
      <c r="AE20" s="15"/>
      <c r="AF20" s="15"/>
      <c r="AG20" s="15"/>
    </row>
    <row r="21" spans="1:33" s="9" customFormat="1" ht="75" customHeight="1">
      <c r="A21" s="42">
        <v>11</v>
      </c>
      <c r="B21" s="124" t="s">
        <v>69</v>
      </c>
      <c r="C21" s="114" t="s">
        <v>56</v>
      </c>
      <c r="D21" s="114" t="s">
        <v>57</v>
      </c>
      <c r="E21" s="114" t="s">
        <v>58</v>
      </c>
      <c r="F21" s="114" t="s">
        <v>601</v>
      </c>
      <c r="G21" s="114" t="s">
        <v>59</v>
      </c>
      <c r="H21" s="16" t="s">
        <v>520</v>
      </c>
      <c r="I21" s="115">
        <v>33675.985999999997</v>
      </c>
      <c r="J21" s="116"/>
      <c r="K21" s="115">
        <v>33675.985999999997</v>
      </c>
      <c r="L21" s="117">
        <f t="shared" si="0"/>
        <v>31992.186999999998</v>
      </c>
      <c r="M21" s="116">
        <v>1683.799</v>
      </c>
      <c r="N21" s="118"/>
      <c r="O21" s="118"/>
      <c r="P21" s="119" t="s">
        <v>74</v>
      </c>
      <c r="Q21" s="126" t="s">
        <v>92</v>
      </c>
      <c r="R21" s="120"/>
      <c r="S21" s="121" t="s">
        <v>76</v>
      </c>
      <c r="T21" s="120" t="s">
        <v>77</v>
      </c>
      <c r="U21" s="120" t="s">
        <v>103</v>
      </c>
      <c r="V21" s="114" t="s">
        <v>104</v>
      </c>
      <c r="W21" s="122"/>
      <c r="X21" s="122"/>
      <c r="Y21" s="114" t="s">
        <v>80</v>
      </c>
      <c r="Z21" s="122"/>
      <c r="AA21" s="114">
        <v>252</v>
      </c>
      <c r="AB21" s="122"/>
      <c r="AC21" s="114"/>
      <c r="AD21" s="15"/>
      <c r="AE21" s="15"/>
      <c r="AF21" s="15"/>
      <c r="AG21" s="15"/>
    </row>
    <row r="22" spans="1:33" s="9" customFormat="1" ht="75" customHeight="1">
      <c r="A22" s="42">
        <v>12</v>
      </c>
      <c r="B22" s="124" t="s">
        <v>70</v>
      </c>
      <c r="C22" s="114" t="s">
        <v>56</v>
      </c>
      <c r="D22" s="114" t="s">
        <v>57</v>
      </c>
      <c r="E22" s="114" t="s">
        <v>58</v>
      </c>
      <c r="F22" s="114" t="s">
        <v>604</v>
      </c>
      <c r="G22" s="114" t="s">
        <v>59</v>
      </c>
      <c r="H22" s="16" t="s">
        <v>520</v>
      </c>
      <c r="I22" s="131">
        <v>15285.697</v>
      </c>
      <c r="J22" s="116"/>
      <c r="K22" s="131">
        <v>15285.697</v>
      </c>
      <c r="L22" s="117">
        <f t="shared" si="0"/>
        <v>14521.412</v>
      </c>
      <c r="M22" s="116">
        <v>764.28499999999997</v>
      </c>
      <c r="N22" s="118"/>
      <c r="O22" s="118"/>
      <c r="P22" s="119" t="s">
        <v>74</v>
      </c>
      <c r="Q22" s="126" t="s">
        <v>92</v>
      </c>
      <c r="R22" s="120"/>
      <c r="S22" s="121" t="s">
        <v>76</v>
      </c>
      <c r="T22" s="120" t="s">
        <v>77</v>
      </c>
      <c r="U22" s="120" t="s">
        <v>105</v>
      </c>
      <c r="V22" s="114" t="s">
        <v>106</v>
      </c>
      <c r="W22" s="122"/>
      <c r="X22" s="122"/>
      <c r="Y22" s="114" t="s">
        <v>80</v>
      </c>
      <c r="Z22" s="122"/>
      <c r="AA22" s="114">
        <v>720</v>
      </c>
      <c r="AB22" s="122"/>
      <c r="AC22" s="114"/>
      <c r="AD22" s="15"/>
      <c r="AE22" s="15"/>
      <c r="AF22" s="15"/>
      <c r="AG22" s="15"/>
    </row>
    <row r="23" spans="1:33" s="9" customFormat="1" ht="75" customHeight="1">
      <c r="A23" s="42">
        <v>13</v>
      </c>
      <c r="B23" s="124" t="s">
        <v>71</v>
      </c>
      <c r="C23" s="114" t="s">
        <v>56</v>
      </c>
      <c r="D23" s="114" t="s">
        <v>57</v>
      </c>
      <c r="E23" s="114" t="s">
        <v>58</v>
      </c>
      <c r="F23" s="114" t="s">
        <v>603</v>
      </c>
      <c r="G23" s="114" t="s">
        <v>59</v>
      </c>
      <c r="H23" s="16" t="s">
        <v>520</v>
      </c>
      <c r="I23" s="128">
        <v>160065</v>
      </c>
      <c r="J23" s="116"/>
      <c r="K23" s="128">
        <v>170365</v>
      </c>
      <c r="L23" s="117">
        <f t="shared" si="0"/>
        <v>161846.75</v>
      </c>
      <c r="M23" s="116">
        <v>8518.25</v>
      </c>
      <c r="N23" s="118"/>
      <c r="O23" s="118"/>
      <c r="P23" s="119" t="s">
        <v>74</v>
      </c>
      <c r="Q23" s="123"/>
      <c r="R23" s="120"/>
      <c r="S23" s="121" t="s">
        <v>76</v>
      </c>
      <c r="T23" s="120" t="s">
        <v>77</v>
      </c>
      <c r="U23" s="120" t="s">
        <v>107</v>
      </c>
      <c r="V23" s="129" t="s">
        <v>108</v>
      </c>
      <c r="W23" s="122"/>
      <c r="X23" s="122"/>
      <c r="Y23" s="114" t="s">
        <v>80</v>
      </c>
      <c r="Z23" s="122"/>
      <c r="AA23" s="114">
        <v>384</v>
      </c>
      <c r="AB23" s="122"/>
      <c r="AC23" s="114"/>
      <c r="AD23" s="15"/>
      <c r="AE23" s="15"/>
      <c r="AF23" s="15"/>
      <c r="AG23" s="15"/>
    </row>
    <row r="24" spans="1:33" s="9" customFormat="1" ht="75" customHeight="1">
      <c r="A24" s="42">
        <v>14</v>
      </c>
      <c r="B24" s="124" t="s">
        <v>72</v>
      </c>
      <c r="C24" s="114" t="s">
        <v>56</v>
      </c>
      <c r="D24" s="114" t="s">
        <v>57</v>
      </c>
      <c r="E24" s="114" t="s">
        <v>58</v>
      </c>
      <c r="F24" s="114" t="s">
        <v>605</v>
      </c>
      <c r="G24" s="114" t="s">
        <v>59</v>
      </c>
      <c r="H24" s="16" t="s">
        <v>520</v>
      </c>
      <c r="I24" s="132">
        <v>107069.1</v>
      </c>
      <c r="J24" s="116"/>
      <c r="K24" s="132">
        <v>107369.1</v>
      </c>
      <c r="L24" s="117">
        <f t="shared" si="0"/>
        <v>102000.90000000001</v>
      </c>
      <c r="M24" s="116">
        <v>5368.2</v>
      </c>
      <c r="N24" s="118"/>
      <c r="O24" s="118"/>
      <c r="P24" s="119" t="s">
        <v>74</v>
      </c>
      <c r="Q24" s="123"/>
      <c r="R24" s="120"/>
      <c r="S24" s="121" t="s">
        <v>76</v>
      </c>
      <c r="T24" s="120" t="s">
        <v>77</v>
      </c>
      <c r="U24" s="133" t="s">
        <v>109</v>
      </c>
      <c r="V24" s="87" t="s">
        <v>110</v>
      </c>
      <c r="W24" s="134"/>
      <c r="X24" s="122"/>
      <c r="Y24" s="114" t="s">
        <v>80</v>
      </c>
      <c r="Z24" s="122"/>
      <c r="AA24" s="114">
        <v>502</v>
      </c>
      <c r="AB24" s="122"/>
      <c r="AC24" s="114"/>
      <c r="AD24" s="15"/>
      <c r="AE24" s="15"/>
      <c r="AF24" s="15"/>
      <c r="AG24" s="15"/>
    </row>
    <row r="25" spans="1:33" s="9" customFormat="1" ht="75" customHeight="1">
      <c r="A25" s="42">
        <v>15</v>
      </c>
      <c r="B25" s="124" t="s">
        <v>73</v>
      </c>
      <c r="C25" s="114" t="s">
        <v>56</v>
      </c>
      <c r="D25" s="114" t="s">
        <v>57</v>
      </c>
      <c r="E25" s="114" t="s">
        <v>58</v>
      </c>
      <c r="F25" s="114" t="s">
        <v>605</v>
      </c>
      <c r="G25" s="114" t="s">
        <v>59</v>
      </c>
      <c r="H25" s="16" t="s">
        <v>520</v>
      </c>
      <c r="I25" s="132">
        <v>107464.6</v>
      </c>
      <c r="J25" s="116"/>
      <c r="K25" s="132">
        <v>107664.6</v>
      </c>
      <c r="L25" s="117">
        <f t="shared" si="0"/>
        <v>102281.40000000001</v>
      </c>
      <c r="M25" s="116">
        <v>5383.2</v>
      </c>
      <c r="N25" s="118"/>
      <c r="O25" s="118"/>
      <c r="P25" s="119" t="s">
        <v>74</v>
      </c>
      <c r="Q25" s="123"/>
      <c r="R25" s="120"/>
      <c r="S25" s="121" t="s">
        <v>76</v>
      </c>
      <c r="T25" s="120" t="s">
        <v>77</v>
      </c>
      <c r="U25" s="120"/>
      <c r="V25" s="127" t="s">
        <v>111</v>
      </c>
      <c r="W25" s="122"/>
      <c r="X25" s="122"/>
      <c r="Y25" s="114" t="s">
        <v>80</v>
      </c>
      <c r="Z25" s="122"/>
      <c r="AA25" s="114">
        <v>502</v>
      </c>
      <c r="AB25" s="122"/>
      <c r="AC25" s="114"/>
      <c r="AD25" s="15"/>
      <c r="AE25" s="15"/>
      <c r="AF25" s="15"/>
      <c r="AG25" s="15"/>
    </row>
    <row r="26" spans="1:33" ht="93.75">
      <c r="A26" s="42">
        <v>16</v>
      </c>
      <c r="B26" s="49" t="s">
        <v>119</v>
      </c>
      <c r="C26" s="50" t="s">
        <v>113</v>
      </c>
      <c r="D26" s="49" t="s">
        <v>114</v>
      </c>
      <c r="E26" s="51" t="s">
        <v>115</v>
      </c>
      <c r="F26" s="51" t="s">
        <v>120</v>
      </c>
      <c r="G26" s="49" t="s">
        <v>59</v>
      </c>
      <c r="H26" s="49" t="s">
        <v>116</v>
      </c>
      <c r="I26" s="52">
        <v>5469.2860000000001</v>
      </c>
      <c r="J26" s="52"/>
      <c r="K26" s="52">
        <v>5469.2860000000001</v>
      </c>
      <c r="L26" s="53">
        <v>5336.9459999999999</v>
      </c>
      <c r="M26" s="54">
        <v>132.34</v>
      </c>
      <c r="N26" s="55"/>
      <c r="O26" s="56"/>
      <c r="P26" s="46" t="s">
        <v>117</v>
      </c>
      <c r="Q26" s="43" t="s">
        <v>121</v>
      </c>
      <c r="R26" s="47" t="s">
        <v>122</v>
      </c>
      <c r="S26" s="47" t="s">
        <v>118</v>
      </c>
      <c r="T26" s="52" t="s">
        <v>77</v>
      </c>
      <c r="U26" s="150" t="s">
        <v>123</v>
      </c>
      <c r="V26" s="48" t="s">
        <v>124</v>
      </c>
      <c r="W26" s="48"/>
      <c r="X26" s="48"/>
      <c r="Y26" s="48"/>
      <c r="Z26" s="48"/>
      <c r="AA26" s="48">
        <v>80</v>
      </c>
      <c r="AB26" s="48"/>
      <c r="AC26" s="49"/>
    </row>
    <row r="27" spans="1:33" ht="93.75">
      <c r="A27" s="42">
        <v>17</v>
      </c>
      <c r="B27" s="49" t="s">
        <v>125</v>
      </c>
      <c r="C27" s="50" t="s">
        <v>126</v>
      </c>
      <c r="D27" s="49" t="s">
        <v>127</v>
      </c>
      <c r="E27" s="51" t="s">
        <v>115</v>
      </c>
      <c r="F27" s="51" t="s">
        <v>128</v>
      </c>
      <c r="G27" s="49" t="s">
        <v>59</v>
      </c>
      <c r="H27" s="49" t="s">
        <v>116</v>
      </c>
      <c r="I27" s="52">
        <v>9577.2819999999992</v>
      </c>
      <c r="J27" s="54"/>
      <c r="K27" s="52">
        <v>9577.2819999999992</v>
      </c>
      <c r="L27" s="53">
        <v>9506.6020000000008</v>
      </c>
      <c r="M27" s="52">
        <v>70.680000000000007</v>
      </c>
      <c r="N27" s="55"/>
      <c r="O27" s="56"/>
      <c r="P27" s="46" t="s">
        <v>117</v>
      </c>
      <c r="Q27" s="43" t="s">
        <v>129</v>
      </c>
      <c r="R27" s="47" t="s">
        <v>130</v>
      </c>
      <c r="S27" s="47" t="s">
        <v>118</v>
      </c>
      <c r="T27" s="52" t="s">
        <v>77</v>
      </c>
      <c r="U27" s="47" t="s">
        <v>131</v>
      </c>
      <c r="V27" s="48" t="s">
        <v>132</v>
      </c>
      <c r="W27" s="48"/>
      <c r="X27" s="48"/>
      <c r="Y27" s="48"/>
      <c r="Z27" s="48"/>
      <c r="AA27" s="48">
        <v>80</v>
      </c>
      <c r="AB27" s="48"/>
      <c r="AC27" s="49"/>
    </row>
    <row r="28" spans="1:33" ht="93.75">
      <c r="A28" s="42">
        <v>18</v>
      </c>
      <c r="B28" s="49" t="s">
        <v>133</v>
      </c>
      <c r="C28" s="50" t="s">
        <v>134</v>
      </c>
      <c r="D28" s="49" t="s">
        <v>135</v>
      </c>
      <c r="E28" s="51" t="s">
        <v>115</v>
      </c>
      <c r="F28" s="51" t="s">
        <v>136</v>
      </c>
      <c r="G28" s="49" t="s">
        <v>59</v>
      </c>
      <c r="H28" s="49" t="s">
        <v>116</v>
      </c>
      <c r="I28" s="52">
        <v>9787.107</v>
      </c>
      <c r="J28" s="54"/>
      <c r="K28" s="52">
        <v>9787.107</v>
      </c>
      <c r="L28" s="53">
        <v>9668.4069999999992</v>
      </c>
      <c r="M28" s="52">
        <v>118.7</v>
      </c>
      <c r="N28" s="55"/>
      <c r="O28" s="56"/>
      <c r="P28" s="46" t="s">
        <v>117</v>
      </c>
      <c r="Q28" s="43" t="s">
        <v>137</v>
      </c>
      <c r="R28" s="47" t="s">
        <v>138</v>
      </c>
      <c r="S28" s="47" t="s">
        <v>118</v>
      </c>
      <c r="T28" s="52" t="s">
        <v>77</v>
      </c>
      <c r="U28" s="47" t="s">
        <v>139</v>
      </c>
      <c r="V28" s="48" t="s">
        <v>140</v>
      </c>
      <c r="W28" s="48"/>
      <c r="X28" s="48"/>
      <c r="Y28" s="48"/>
      <c r="Z28" s="48"/>
      <c r="AA28" s="48">
        <v>67</v>
      </c>
      <c r="AB28" s="48"/>
      <c r="AC28" s="49"/>
    </row>
    <row r="29" spans="1:33" ht="93.75">
      <c r="A29" s="42">
        <v>19</v>
      </c>
      <c r="B29" s="49" t="s">
        <v>141</v>
      </c>
      <c r="C29" s="50" t="s">
        <v>134</v>
      </c>
      <c r="D29" s="49" t="s">
        <v>142</v>
      </c>
      <c r="E29" s="51" t="s">
        <v>115</v>
      </c>
      <c r="F29" s="51" t="s">
        <v>143</v>
      </c>
      <c r="G29" s="49" t="s">
        <v>59</v>
      </c>
      <c r="H29" s="49" t="s">
        <v>116</v>
      </c>
      <c r="I29" s="52">
        <v>2874.4459999999999</v>
      </c>
      <c r="J29" s="54">
        <v>2790.2660000000001</v>
      </c>
      <c r="K29" s="54">
        <v>2790.2660000000001</v>
      </c>
      <c r="L29" s="54">
        <v>2790.2660000000001</v>
      </c>
      <c r="M29" s="54">
        <v>0</v>
      </c>
      <c r="N29" s="55"/>
      <c r="O29" s="56"/>
      <c r="P29" s="46" t="s">
        <v>117</v>
      </c>
      <c r="Q29" s="43" t="s">
        <v>144</v>
      </c>
      <c r="R29" s="47" t="s">
        <v>145</v>
      </c>
      <c r="S29" s="47" t="s">
        <v>118</v>
      </c>
      <c r="T29" s="52" t="s">
        <v>77</v>
      </c>
      <c r="U29" s="47" t="s">
        <v>146</v>
      </c>
      <c r="V29" s="48" t="s">
        <v>147</v>
      </c>
      <c r="W29" s="48"/>
      <c r="X29" s="48"/>
      <c r="Y29" s="48"/>
      <c r="Z29" s="48"/>
      <c r="AA29" s="48">
        <v>120</v>
      </c>
      <c r="AB29" s="48"/>
      <c r="AC29" s="49"/>
    </row>
    <row r="30" spans="1:33" ht="93.75">
      <c r="A30" s="42">
        <v>20</v>
      </c>
      <c r="B30" s="49" t="s">
        <v>148</v>
      </c>
      <c r="C30" s="50" t="s">
        <v>149</v>
      </c>
      <c r="D30" s="49" t="s">
        <v>150</v>
      </c>
      <c r="E30" s="51" t="s">
        <v>115</v>
      </c>
      <c r="F30" s="51" t="s">
        <v>644</v>
      </c>
      <c r="G30" s="49" t="s">
        <v>59</v>
      </c>
      <c r="H30" s="49" t="s">
        <v>116</v>
      </c>
      <c r="I30" s="52">
        <v>19455.25</v>
      </c>
      <c r="J30" s="54"/>
      <c r="K30" s="52">
        <v>19455.25</v>
      </c>
      <c r="L30" s="57">
        <v>19006.990000000002</v>
      </c>
      <c r="M30" s="54">
        <v>448.26</v>
      </c>
      <c r="N30" s="55"/>
      <c r="O30" s="56"/>
      <c r="P30" s="46" t="s">
        <v>117</v>
      </c>
      <c r="Q30" s="47"/>
      <c r="R30" s="47"/>
      <c r="S30" s="47" t="s">
        <v>118</v>
      </c>
      <c r="T30" s="52" t="s">
        <v>77</v>
      </c>
      <c r="U30" s="150" t="s">
        <v>151</v>
      </c>
      <c r="V30" s="48" t="s">
        <v>152</v>
      </c>
      <c r="W30" s="48"/>
      <c r="X30" s="48"/>
      <c r="Y30" s="48"/>
      <c r="Z30" s="48"/>
      <c r="AA30" s="48">
        <v>60</v>
      </c>
      <c r="AB30" s="48"/>
      <c r="AC30" s="49"/>
    </row>
    <row r="31" spans="1:33" ht="93.75">
      <c r="A31" s="42">
        <v>21</v>
      </c>
      <c r="B31" s="49" t="s">
        <v>153</v>
      </c>
      <c r="C31" s="50" t="s">
        <v>149</v>
      </c>
      <c r="D31" s="49" t="s">
        <v>150</v>
      </c>
      <c r="E31" s="51" t="s">
        <v>115</v>
      </c>
      <c r="F31" s="51" t="s">
        <v>154</v>
      </c>
      <c r="G31" s="49" t="s">
        <v>59</v>
      </c>
      <c r="H31" s="49" t="s">
        <v>116</v>
      </c>
      <c r="I31" s="52">
        <v>15235.45</v>
      </c>
      <c r="J31" s="54"/>
      <c r="K31" s="52">
        <v>15235.45</v>
      </c>
      <c r="L31" s="57">
        <v>14757.987000000001</v>
      </c>
      <c r="M31" s="54">
        <v>477.46300000000002</v>
      </c>
      <c r="N31" s="55"/>
      <c r="O31" s="56"/>
      <c r="P31" s="46" t="s">
        <v>117</v>
      </c>
      <c r="Q31" s="47"/>
      <c r="R31" s="47"/>
      <c r="S31" s="47" t="s">
        <v>118</v>
      </c>
      <c r="T31" s="52" t="s">
        <v>77</v>
      </c>
      <c r="U31" s="150" t="s">
        <v>155</v>
      </c>
      <c r="V31" s="48" t="s">
        <v>156</v>
      </c>
      <c r="W31" s="48"/>
      <c r="X31" s="48"/>
      <c r="Y31" s="48"/>
      <c r="Z31" s="48"/>
      <c r="AA31" s="48">
        <v>24</v>
      </c>
      <c r="AB31" s="48"/>
      <c r="AC31" s="49"/>
    </row>
    <row r="32" spans="1:33" ht="112.5">
      <c r="A32" s="42">
        <v>22</v>
      </c>
      <c r="B32" s="49" t="s">
        <v>157</v>
      </c>
      <c r="C32" s="50" t="s">
        <v>158</v>
      </c>
      <c r="D32" s="49" t="s">
        <v>159</v>
      </c>
      <c r="E32" s="51" t="s">
        <v>58</v>
      </c>
      <c r="F32" s="51" t="s">
        <v>645</v>
      </c>
      <c r="G32" s="49" t="s">
        <v>59</v>
      </c>
      <c r="H32" s="49" t="s">
        <v>116</v>
      </c>
      <c r="I32" s="52">
        <v>19598.236000000001</v>
      </c>
      <c r="J32" s="54"/>
      <c r="K32" s="52">
        <v>19598.236000000001</v>
      </c>
      <c r="L32" s="53">
        <v>18693.052</v>
      </c>
      <c r="M32" s="52">
        <v>905.18399999999997</v>
      </c>
      <c r="N32" s="58"/>
      <c r="O32" s="56"/>
      <c r="P32" s="46" t="s">
        <v>117</v>
      </c>
      <c r="Q32" s="47"/>
      <c r="R32" s="47"/>
      <c r="S32" s="47" t="s">
        <v>118</v>
      </c>
      <c r="T32" s="52" t="s">
        <v>77</v>
      </c>
      <c r="U32" s="150" t="s">
        <v>160</v>
      </c>
      <c r="V32" s="48" t="s">
        <v>161</v>
      </c>
      <c r="W32" s="48"/>
      <c r="X32" s="48"/>
      <c r="Y32" s="48"/>
      <c r="Z32" s="48"/>
      <c r="AA32" s="48">
        <v>110</v>
      </c>
      <c r="AB32" s="48"/>
      <c r="AC32" s="49"/>
    </row>
    <row r="33" spans="1:29" ht="93.75">
      <c r="A33" s="42">
        <v>23</v>
      </c>
      <c r="B33" s="49" t="s">
        <v>162</v>
      </c>
      <c r="C33" s="50" t="s">
        <v>158</v>
      </c>
      <c r="D33" s="49" t="s">
        <v>163</v>
      </c>
      <c r="E33" s="51" t="s">
        <v>58</v>
      </c>
      <c r="F33" s="51" t="s">
        <v>646</v>
      </c>
      <c r="G33" s="49" t="s">
        <v>59</v>
      </c>
      <c r="H33" s="49" t="s">
        <v>116</v>
      </c>
      <c r="I33" s="52">
        <v>17326.258000000002</v>
      </c>
      <c r="J33" s="54"/>
      <c r="K33" s="52">
        <v>17326.258000000002</v>
      </c>
      <c r="L33" s="57">
        <v>16786.503000000001</v>
      </c>
      <c r="M33" s="52">
        <v>539.755</v>
      </c>
      <c r="N33" s="58"/>
      <c r="O33" s="56"/>
      <c r="P33" s="46" t="s">
        <v>117</v>
      </c>
      <c r="Q33" s="47"/>
      <c r="R33" s="47"/>
      <c r="S33" s="47" t="s">
        <v>118</v>
      </c>
      <c r="T33" s="52" t="s">
        <v>77</v>
      </c>
      <c r="U33" s="150" t="s">
        <v>164</v>
      </c>
      <c r="V33" s="48" t="s">
        <v>165</v>
      </c>
      <c r="W33" s="48"/>
      <c r="X33" s="48"/>
      <c r="Y33" s="48"/>
      <c r="Z33" s="48"/>
      <c r="AA33" s="48">
        <v>40</v>
      </c>
      <c r="AB33" s="48"/>
      <c r="AC33" s="49"/>
    </row>
    <row r="34" spans="1:29" ht="93.75">
      <c r="A34" s="42">
        <v>24</v>
      </c>
      <c r="B34" s="49" t="s">
        <v>166</v>
      </c>
      <c r="C34" s="50" t="s">
        <v>149</v>
      </c>
      <c r="D34" s="49" t="s">
        <v>150</v>
      </c>
      <c r="E34" s="51" t="s">
        <v>115</v>
      </c>
      <c r="F34" s="51" t="s">
        <v>167</v>
      </c>
      <c r="G34" s="49" t="s">
        <v>59</v>
      </c>
      <c r="H34" s="49" t="s">
        <v>116</v>
      </c>
      <c r="I34" s="52">
        <v>7355.45</v>
      </c>
      <c r="J34" s="54"/>
      <c r="K34" s="52">
        <v>7355.45</v>
      </c>
      <c r="L34" s="57">
        <v>7026.1949999999997</v>
      </c>
      <c r="M34" s="52">
        <v>329.255</v>
      </c>
      <c r="N34" s="58"/>
      <c r="O34" s="56"/>
      <c r="P34" s="46" t="s">
        <v>117</v>
      </c>
      <c r="Q34" s="47"/>
      <c r="R34" s="47"/>
      <c r="S34" s="47" t="s">
        <v>118</v>
      </c>
      <c r="T34" s="52" t="s">
        <v>77</v>
      </c>
      <c r="U34" s="150" t="s">
        <v>168</v>
      </c>
      <c r="V34" s="48" t="s">
        <v>169</v>
      </c>
      <c r="W34" s="48"/>
      <c r="X34" s="48"/>
      <c r="Y34" s="48"/>
      <c r="Z34" s="48"/>
      <c r="AA34" s="48">
        <v>24</v>
      </c>
      <c r="AB34" s="48"/>
      <c r="AC34" s="49"/>
    </row>
    <row r="35" spans="1:29" ht="93.75">
      <c r="A35" s="42">
        <v>25</v>
      </c>
      <c r="B35" s="49" t="s">
        <v>170</v>
      </c>
      <c r="C35" s="50" t="s">
        <v>149</v>
      </c>
      <c r="D35" s="49" t="s">
        <v>150</v>
      </c>
      <c r="E35" s="51" t="s">
        <v>115</v>
      </c>
      <c r="F35" s="51" t="s">
        <v>171</v>
      </c>
      <c r="G35" s="49" t="s">
        <v>59</v>
      </c>
      <c r="H35" s="49" t="s">
        <v>116</v>
      </c>
      <c r="I35" s="52">
        <v>7384.25</v>
      </c>
      <c r="J35" s="54"/>
      <c r="K35" s="52">
        <v>7384.25</v>
      </c>
      <c r="L35" s="53">
        <v>7053.0969999999998</v>
      </c>
      <c r="M35" s="52">
        <v>331.15300000000002</v>
      </c>
      <c r="N35" s="58"/>
      <c r="O35" s="56"/>
      <c r="P35" s="46" t="s">
        <v>117</v>
      </c>
      <c r="Q35" s="47"/>
      <c r="R35" s="47"/>
      <c r="S35" s="47" t="s">
        <v>118</v>
      </c>
      <c r="T35" s="52" t="s">
        <v>77</v>
      </c>
      <c r="U35" s="150" t="s">
        <v>172</v>
      </c>
      <c r="V35" s="48" t="s">
        <v>173</v>
      </c>
      <c r="W35" s="48"/>
      <c r="X35" s="48"/>
      <c r="Y35" s="48"/>
      <c r="Z35" s="48"/>
      <c r="AA35" s="48">
        <v>24</v>
      </c>
      <c r="AB35" s="48"/>
      <c r="AC35" s="49"/>
    </row>
    <row r="36" spans="1:29" ht="93.75">
      <c r="A36" s="42">
        <v>26</v>
      </c>
      <c r="B36" s="49" t="s">
        <v>174</v>
      </c>
      <c r="C36" s="50" t="s">
        <v>149</v>
      </c>
      <c r="D36" s="49" t="s">
        <v>150</v>
      </c>
      <c r="E36" s="51" t="s">
        <v>115</v>
      </c>
      <c r="F36" s="51" t="s">
        <v>175</v>
      </c>
      <c r="G36" s="49" t="s">
        <v>59</v>
      </c>
      <c r="H36" s="49" t="s">
        <v>116</v>
      </c>
      <c r="I36" s="52">
        <v>14231.15</v>
      </c>
      <c r="J36" s="54"/>
      <c r="K36" s="52">
        <v>14231.15</v>
      </c>
      <c r="L36" s="53">
        <v>13752.794</v>
      </c>
      <c r="M36" s="52">
        <v>478.35599999999999</v>
      </c>
      <c r="N36" s="58"/>
      <c r="O36" s="56"/>
      <c r="P36" s="46" t="s">
        <v>117</v>
      </c>
      <c r="Q36" s="47"/>
      <c r="R36" s="47"/>
      <c r="S36" s="47" t="s">
        <v>118</v>
      </c>
      <c r="T36" s="52" t="s">
        <v>77</v>
      </c>
      <c r="U36" s="150" t="s">
        <v>176</v>
      </c>
      <c r="V36" s="48" t="s">
        <v>177</v>
      </c>
      <c r="W36" s="48"/>
      <c r="X36" s="48"/>
      <c r="Y36" s="48"/>
      <c r="Z36" s="48"/>
      <c r="AA36" s="48">
        <v>24</v>
      </c>
      <c r="AB36" s="48"/>
      <c r="AC36" s="49"/>
    </row>
    <row r="37" spans="1:29" ht="93.75">
      <c r="A37" s="42">
        <v>27</v>
      </c>
      <c r="B37" s="49" t="s">
        <v>178</v>
      </c>
      <c r="C37" s="50" t="s">
        <v>149</v>
      </c>
      <c r="D37" s="49" t="s">
        <v>150</v>
      </c>
      <c r="E37" s="51" t="s">
        <v>115</v>
      </c>
      <c r="F37" s="51" t="s">
        <v>179</v>
      </c>
      <c r="G37" s="49" t="s">
        <v>59</v>
      </c>
      <c r="H37" s="49" t="s">
        <v>116</v>
      </c>
      <c r="I37" s="52">
        <v>15141.45</v>
      </c>
      <c r="J37" s="54"/>
      <c r="K37" s="52">
        <v>15141.45</v>
      </c>
      <c r="L37" s="57">
        <v>14588.239000000001</v>
      </c>
      <c r="M37" s="52">
        <v>553.21100000000001</v>
      </c>
      <c r="N37" s="58"/>
      <c r="O37" s="56"/>
      <c r="P37" s="46" t="s">
        <v>117</v>
      </c>
      <c r="Q37" s="47"/>
      <c r="R37" s="47"/>
      <c r="S37" s="47" t="s">
        <v>118</v>
      </c>
      <c r="T37" s="52" t="s">
        <v>77</v>
      </c>
      <c r="U37" s="150" t="s">
        <v>180</v>
      </c>
      <c r="V37" s="48" t="s">
        <v>181</v>
      </c>
      <c r="W37" s="48"/>
      <c r="X37" s="48"/>
      <c r="Y37" s="48"/>
      <c r="Z37" s="48"/>
      <c r="AA37" s="48">
        <v>60</v>
      </c>
      <c r="AB37" s="48"/>
      <c r="AC37" s="49"/>
    </row>
    <row r="38" spans="1:29" ht="75">
      <c r="A38" s="42">
        <v>28</v>
      </c>
      <c r="B38" s="49" t="s">
        <v>182</v>
      </c>
      <c r="C38" s="50" t="s">
        <v>149</v>
      </c>
      <c r="D38" s="49" t="s">
        <v>150</v>
      </c>
      <c r="E38" s="51" t="s">
        <v>115</v>
      </c>
      <c r="F38" s="51" t="s">
        <v>183</v>
      </c>
      <c r="G38" s="49" t="s">
        <v>59</v>
      </c>
      <c r="H38" s="49" t="s">
        <v>116</v>
      </c>
      <c r="I38" s="52">
        <v>14870.45</v>
      </c>
      <c r="J38" s="54"/>
      <c r="K38" s="52">
        <v>14870.45</v>
      </c>
      <c r="L38" s="57">
        <v>14372.554</v>
      </c>
      <c r="M38" s="52">
        <v>497.89600000000002</v>
      </c>
      <c r="N38" s="58"/>
      <c r="O38" s="56"/>
      <c r="P38" s="46" t="s">
        <v>117</v>
      </c>
      <c r="Q38" s="47"/>
      <c r="R38" s="47"/>
      <c r="S38" s="47" t="s">
        <v>118</v>
      </c>
      <c r="T38" s="52" t="s">
        <v>77</v>
      </c>
      <c r="U38" s="150" t="s">
        <v>184</v>
      </c>
      <c r="V38" s="48" t="s">
        <v>185</v>
      </c>
      <c r="W38" s="48"/>
      <c r="X38" s="48"/>
      <c r="Y38" s="48"/>
      <c r="Z38" s="48"/>
      <c r="AA38" s="48">
        <v>60</v>
      </c>
      <c r="AB38" s="48"/>
      <c r="AC38" s="49"/>
    </row>
    <row r="39" spans="1:29" ht="93.75">
      <c r="A39" s="42">
        <v>29</v>
      </c>
      <c r="B39" s="49" t="s">
        <v>186</v>
      </c>
      <c r="C39" s="50" t="s">
        <v>149</v>
      </c>
      <c r="D39" s="49" t="s">
        <v>150</v>
      </c>
      <c r="E39" s="51" t="s">
        <v>115</v>
      </c>
      <c r="F39" s="51" t="s">
        <v>187</v>
      </c>
      <c r="G39" s="49" t="s">
        <v>59</v>
      </c>
      <c r="H39" s="49" t="s">
        <v>116</v>
      </c>
      <c r="I39" s="52">
        <v>9560.4500000000007</v>
      </c>
      <c r="J39" s="54"/>
      <c r="K39" s="52">
        <v>9560.4500000000007</v>
      </c>
      <c r="L39" s="57">
        <v>9195.8810000000012</v>
      </c>
      <c r="M39" s="52">
        <v>364.56900000000002</v>
      </c>
      <c r="N39" s="58"/>
      <c r="O39" s="56"/>
      <c r="P39" s="46" t="s">
        <v>117</v>
      </c>
      <c r="Q39" s="47"/>
      <c r="R39" s="47"/>
      <c r="S39" s="47" t="s">
        <v>118</v>
      </c>
      <c r="T39" s="52" t="s">
        <v>77</v>
      </c>
      <c r="U39" s="150" t="s">
        <v>188</v>
      </c>
      <c r="V39" s="48" t="s">
        <v>189</v>
      </c>
      <c r="W39" s="48"/>
      <c r="X39" s="48"/>
      <c r="Y39" s="48"/>
      <c r="Z39" s="48"/>
      <c r="AA39" s="48">
        <v>40</v>
      </c>
      <c r="AB39" s="48"/>
      <c r="AC39" s="49"/>
    </row>
    <row r="40" spans="1:29" ht="93.75">
      <c r="A40" s="42">
        <v>30</v>
      </c>
      <c r="B40" s="49" t="s">
        <v>190</v>
      </c>
      <c r="C40" s="50" t="s">
        <v>149</v>
      </c>
      <c r="D40" s="49" t="s">
        <v>150</v>
      </c>
      <c r="E40" s="51" t="s">
        <v>115</v>
      </c>
      <c r="F40" s="51" t="s">
        <v>191</v>
      </c>
      <c r="G40" s="49" t="s">
        <v>59</v>
      </c>
      <c r="H40" s="49" t="s">
        <v>116</v>
      </c>
      <c r="I40" s="52">
        <v>9580.32</v>
      </c>
      <c r="J40" s="54"/>
      <c r="K40" s="52">
        <v>9580.32</v>
      </c>
      <c r="L40" s="57">
        <v>9218.1649999999991</v>
      </c>
      <c r="M40" s="52">
        <v>362.15499999999997</v>
      </c>
      <c r="N40" s="58"/>
      <c r="O40" s="56"/>
      <c r="P40" s="46" t="s">
        <v>117</v>
      </c>
      <c r="Q40" s="47"/>
      <c r="R40" s="47"/>
      <c r="S40" s="47" t="s">
        <v>118</v>
      </c>
      <c r="T40" s="52" t="s">
        <v>77</v>
      </c>
      <c r="U40" s="150" t="s">
        <v>192</v>
      </c>
      <c r="V40" s="48" t="s">
        <v>193</v>
      </c>
      <c r="W40" s="48"/>
      <c r="X40" s="48"/>
      <c r="Y40" s="48"/>
      <c r="Z40" s="48"/>
      <c r="AA40" s="48">
        <v>40</v>
      </c>
      <c r="AB40" s="48"/>
      <c r="AC40" s="49"/>
    </row>
    <row r="41" spans="1:29" ht="93.75">
      <c r="A41" s="42">
        <v>31</v>
      </c>
      <c r="B41" s="49" t="s">
        <v>194</v>
      </c>
      <c r="C41" s="50" t="s">
        <v>149</v>
      </c>
      <c r="D41" s="49" t="s">
        <v>150</v>
      </c>
      <c r="E41" s="51" t="s">
        <v>115</v>
      </c>
      <c r="F41" s="51" t="s">
        <v>195</v>
      </c>
      <c r="G41" s="49" t="s">
        <v>59</v>
      </c>
      <c r="H41" s="49" t="s">
        <v>116</v>
      </c>
      <c r="I41" s="52">
        <v>12150.254999999999</v>
      </c>
      <c r="J41" s="54"/>
      <c r="K41" s="52">
        <v>12150.254999999999</v>
      </c>
      <c r="L41" s="57">
        <v>11653.718999999999</v>
      </c>
      <c r="M41" s="52">
        <v>496.536</v>
      </c>
      <c r="N41" s="58"/>
      <c r="O41" s="56"/>
      <c r="P41" s="46" t="s">
        <v>117</v>
      </c>
      <c r="Q41" s="47"/>
      <c r="R41" s="47"/>
      <c r="S41" s="47" t="s">
        <v>118</v>
      </c>
      <c r="T41" s="52" t="s">
        <v>77</v>
      </c>
      <c r="U41" s="150" t="s">
        <v>196</v>
      </c>
      <c r="V41" s="48" t="s">
        <v>197</v>
      </c>
      <c r="W41" s="48"/>
      <c r="X41" s="48"/>
      <c r="Y41" s="48"/>
      <c r="Z41" s="48"/>
      <c r="AA41" s="48">
        <v>40</v>
      </c>
      <c r="AB41" s="48"/>
      <c r="AC41" s="49"/>
    </row>
    <row r="42" spans="1:29" ht="93.75">
      <c r="A42" s="42">
        <v>32</v>
      </c>
      <c r="B42" s="49" t="s">
        <v>198</v>
      </c>
      <c r="C42" s="50" t="s">
        <v>149</v>
      </c>
      <c r="D42" s="49" t="s">
        <v>150</v>
      </c>
      <c r="E42" s="51" t="s">
        <v>115</v>
      </c>
      <c r="F42" s="51" t="s">
        <v>199</v>
      </c>
      <c r="G42" s="49" t="s">
        <v>59</v>
      </c>
      <c r="H42" s="49" t="s">
        <v>116</v>
      </c>
      <c r="I42" s="52">
        <v>11760.46</v>
      </c>
      <c r="J42" s="54"/>
      <c r="K42" s="52">
        <v>11760.46</v>
      </c>
      <c r="L42" s="57">
        <v>11275.105</v>
      </c>
      <c r="M42" s="52">
        <v>485.35500000000002</v>
      </c>
      <c r="N42" s="58"/>
      <c r="O42" s="56"/>
      <c r="P42" s="46" t="s">
        <v>117</v>
      </c>
      <c r="Q42" s="47"/>
      <c r="R42" s="47"/>
      <c r="S42" s="47" t="s">
        <v>118</v>
      </c>
      <c r="T42" s="52" t="s">
        <v>77</v>
      </c>
      <c r="U42" s="150" t="s">
        <v>200</v>
      </c>
      <c r="V42" s="48" t="s">
        <v>201</v>
      </c>
      <c r="W42" s="48"/>
      <c r="X42" s="48"/>
      <c r="Y42" s="48"/>
      <c r="Z42" s="48"/>
      <c r="AA42" s="48">
        <v>40</v>
      </c>
      <c r="AB42" s="48"/>
      <c r="AC42" s="49"/>
    </row>
    <row r="43" spans="1:29" ht="93.75">
      <c r="A43" s="42">
        <v>33</v>
      </c>
      <c r="B43" s="49" t="s">
        <v>202</v>
      </c>
      <c r="C43" s="50" t="s">
        <v>149</v>
      </c>
      <c r="D43" s="49" t="s">
        <v>150</v>
      </c>
      <c r="E43" s="51" t="s">
        <v>115</v>
      </c>
      <c r="F43" s="51" t="s">
        <v>203</v>
      </c>
      <c r="G43" s="49" t="s">
        <v>59</v>
      </c>
      <c r="H43" s="49" t="s">
        <v>116</v>
      </c>
      <c r="I43" s="52">
        <v>11980.35</v>
      </c>
      <c r="J43" s="54"/>
      <c r="K43" s="52">
        <v>11980.35</v>
      </c>
      <c r="L43" s="57">
        <v>11484.893</v>
      </c>
      <c r="M43" s="52">
        <v>495.45699999999999</v>
      </c>
      <c r="N43" s="58"/>
      <c r="O43" s="56"/>
      <c r="P43" s="46" t="s">
        <v>117</v>
      </c>
      <c r="Q43" s="47"/>
      <c r="R43" s="47"/>
      <c r="S43" s="47" t="s">
        <v>118</v>
      </c>
      <c r="T43" s="52" t="s">
        <v>77</v>
      </c>
      <c r="U43" s="150" t="s">
        <v>204</v>
      </c>
      <c r="V43" s="48" t="s">
        <v>205</v>
      </c>
      <c r="W43" s="48"/>
      <c r="X43" s="48"/>
      <c r="Y43" s="48"/>
      <c r="Z43" s="48"/>
      <c r="AA43" s="48">
        <v>60</v>
      </c>
      <c r="AB43" s="48"/>
      <c r="AC43" s="49"/>
    </row>
    <row r="44" spans="1:29" ht="93.75">
      <c r="A44" s="42">
        <v>34</v>
      </c>
      <c r="B44" s="49" t="s">
        <v>206</v>
      </c>
      <c r="C44" s="50" t="s">
        <v>149</v>
      </c>
      <c r="D44" s="49" t="s">
        <v>150</v>
      </c>
      <c r="E44" s="51" t="s">
        <v>115</v>
      </c>
      <c r="F44" s="51" t="s">
        <v>207</v>
      </c>
      <c r="G44" s="49" t="s">
        <v>59</v>
      </c>
      <c r="H44" s="49" t="s">
        <v>116</v>
      </c>
      <c r="I44" s="52">
        <v>11785.45</v>
      </c>
      <c r="J44" s="54"/>
      <c r="K44" s="52">
        <v>11785.45</v>
      </c>
      <c r="L44" s="57">
        <v>11299</v>
      </c>
      <c r="M44" s="52">
        <v>486.45</v>
      </c>
      <c r="N44" s="58"/>
      <c r="O44" s="56"/>
      <c r="P44" s="46" t="s">
        <v>117</v>
      </c>
      <c r="Q44" s="47"/>
      <c r="R44" s="47"/>
      <c r="S44" s="47" t="s">
        <v>118</v>
      </c>
      <c r="T44" s="52" t="s">
        <v>77</v>
      </c>
      <c r="U44" s="150" t="s">
        <v>208</v>
      </c>
      <c r="V44" s="48" t="s">
        <v>209</v>
      </c>
      <c r="W44" s="48"/>
      <c r="X44" s="48"/>
      <c r="Y44" s="48"/>
      <c r="Z44" s="48"/>
      <c r="AA44" s="48">
        <v>60</v>
      </c>
      <c r="AB44" s="48"/>
      <c r="AC44" s="49"/>
    </row>
    <row r="45" spans="1:29" ht="93.75">
      <c r="A45" s="42">
        <v>35</v>
      </c>
      <c r="B45" s="49" t="s">
        <v>210</v>
      </c>
      <c r="C45" s="50" t="s">
        <v>149</v>
      </c>
      <c r="D45" s="49" t="s">
        <v>150</v>
      </c>
      <c r="E45" s="51" t="s">
        <v>115</v>
      </c>
      <c r="F45" s="51" t="s">
        <v>211</v>
      </c>
      <c r="G45" s="49" t="s">
        <v>59</v>
      </c>
      <c r="H45" s="49" t="s">
        <v>116</v>
      </c>
      <c r="I45" s="52">
        <v>11250.355</v>
      </c>
      <c r="J45" s="54"/>
      <c r="K45" s="52">
        <v>11250.355</v>
      </c>
      <c r="L45" s="53">
        <v>10800.01</v>
      </c>
      <c r="M45" s="52">
        <v>450.34500000000003</v>
      </c>
      <c r="N45" s="58"/>
      <c r="O45" s="56"/>
      <c r="P45" s="46" t="s">
        <v>117</v>
      </c>
      <c r="Q45" s="47"/>
      <c r="R45" s="47"/>
      <c r="S45" s="47" t="s">
        <v>118</v>
      </c>
      <c r="T45" s="52" t="s">
        <v>77</v>
      </c>
      <c r="U45" s="150" t="s">
        <v>212</v>
      </c>
      <c r="V45" s="48" t="s">
        <v>213</v>
      </c>
      <c r="W45" s="48"/>
      <c r="X45" s="48"/>
      <c r="Y45" s="48"/>
      <c r="Z45" s="48"/>
      <c r="AA45" s="48">
        <v>40</v>
      </c>
      <c r="AB45" s="48"/>
      <c r="AC45" s="49"/>
    </row>
    <row r="46" spans="1:29" ht="93.75">
      <c r="A46" s="42">
        <v>36</v>
      </c>
      <c r="B46" s="101" t="s">
        <v>214</v>
      </c>
      <c r="C46" s="50" t="s">
        <v>215</v>
      </c>
      <c r="D46" s="49" t="s">
        <v>216</v>
      </c>
      <c r="E46" s="51" t="s">
        <v>115</v>
      </c>
      <c r="F46" s="51" t="s">
        <v>217</v>
      </c>
      <c r="G46" s="49" t="s">
        <v>59</v>
      </c>
      <c r="H46" s="49" t="s">
        <v>116</v>
      </c>
      <c r="I46" s="47">
        <v>10291.358</v>
      </c>
      <c r="J46" s="54"/>
      <c r="K46" s="47">
        <v>10291.358</v>
      </c>
      <c r="L46" s="53">
        <v>9137.482</v>
      </c>
      <c r="M46" s="47">
        <v>1153.876</v>
      </c>
      <c r="N46" s="58"/>
      <c r="O46" s="56"/>
      <c r="P46" s="46" t="s">
        <v>117</v>
      </c>
      <c r="Q46" s="102" t="s">
        <v>218</v>
      </c>
      <c r="R46" s="47"/>
      <c r="S46" s="47" t="s">
        <v>118</v>
      </c>
      <c r="T46" s="52" t="s">
        <v>77</v>
      </c>
      <c r="U46" s="153" t="s">
        <v>219</v>
      </c>
      <c r="V46" s="48" t="s">
        <v>220</v>
      </c>
      <c r="W46" s="48"/>
      <c r="X46" s="48"/>
      <c r="Y46" s="48"/>
      <c r="Z46" s="48"/>
      <c r="AA46" s="48">
        <v>65</v>
      </c>
      <c r="AB46" s="48"/>
      <c r="AC46" s="49"/>
    </row>
    <row r="47" spans="1:29" ht="93.75">
      <c r="A47" s="42">
        <v>37</v>
      </c>
      <c r="B47" s="103" t="s">
        <v>221</v>
      </c>
      <c r="C47" s="50" t="s">
        <v>215</v>
      </c>
      <c r="D47" s="49" t="s">
        <v>216</v>
      </c>
      <c r="E47" s="51" t="s">
        <v>115</v>
      </c>
      <c r="F47" s="51" t="s">
        <v>222</v>
      </c>
      <c r="G47" s="49" t="s">
        <v>59</v>
      </c>
      <c r="H47" s="49" t="s">
        <v>116</v>
      </c>
      <c r="I47" s="104">
        <v>8054.3490000000002</v>
      </c>
      <c r="J47" s="54"/>
      <c r="K47" s="104">
        <v>8054.3490000000002</v>
      </c>
      <c r="L47" s="53">
        <v>7161.2539999999999</v>
      </c>
      <c r="M47" s="104">
        <v>893.09500000000003</v>
      </c>
      <c r="N47" s="58"/>
      <c r="O47" s="56"/>
      <c r="P47" s="46" t="s">
        <v>117</v>
      </c>
      <c r="Q47" s="105" t="s">
        <v>223</v>
      </c>
      <c r="R47" s="47"/>
      <c r="S47" s="47" t="s">
        <v>118</v>
      </c>
      <c r="T47" s="52" t="s">
        <v>77</v>
      </c>
      <c r="U47" s="153" t="s">
        <v>224</v>
      </c>
      <c r="V47" s="48" t="s">
        <v>225</v>
      </c>
      <c r="W47" s="48"/>
      <c r="X47" s="48"/>
      <c r="Y47" s="48"/>
      <c r="Z47" s="48"/>
      <c r="AA47" s="48">
        <v>65</v>
      </c>
      <c r="AB47" s="48"/>
      <c r="AC47" s="49"/>
    </row>
    <row r="48" spans="1:29" ht="93.75">
      <c r="A48" s="42">
        <v>38</v>
      </c>
      <c r="B48" s="103" t="s">
        <v>226</v>
      </c>
      <c r="C48" s="50" t="s">
        <v>215</v>
      </c>
      <c r="D48" s="49" t="s">
        <v>216</v>
      </c>
      <c r="E48" s="51" t="s">
        <v>115</v>
      </c>
      <c r="F48" s="51" t="s">
        <v>227</v>
      </c>
      <c r="G48" s="49" t="s">
        <v>59</v>
      </c>
      <c r="H48" s="49" t="s">
        <v>116</v>
      </c>
      <c r="I48" s="104">
        <v>6483.9380000000001</v>
      </c>
      <c r="J48" s="54"/>
      <c r="K48" s="104">
        <v>6483.9380000000001</v>
      </c>
      <c r="L48" s="53">
        <v>5777.4940000000006</v>
      </c>
      <c r="M48" s="104">
        <v>706.44399999999996</v>
      </c>
      <c r="N48" s="58"/>
      <c r="O48" s="56"/>
      <c r="P48" s="46" t="s">
        <v>117</v>
      </c>
      <c r="Q48" s="105" t="s">
        <v>228</v>
      </c>
      <c r="R48" s="47"/>
      <c r="S48" s="47" t="s">
        <v>118</v>
      </c>
      <c r="T48" s="52" t="s">
        <v>77</v>
      </c>
      <c r="U48" s="153" t="s">
        <v>229</v>
      </c>
      <c r="V48" s="48" t="s">
        <v>230</v>
      </c>
      <c r="W48" s="48"/>
      <c r="X48" s="48"/>
      <c r="Y48" s="48"/>
      <c r="Z48" s="48"/>
      <c r="AA48" s="48">
        <v>40</v>
      </c>
      <c r="AB48" s="48"/>
      <c r="AC48" s="49"/>
    </row>
    <row r="49" spans="1:29" ht="93.75">
      <c r="A49" s="42">
        <v>39</v>
      </c>
      <c r="B49" s="101" t="s">
        <v>231</v>
      </c>
      <c r="C49" s="50" t="s">
        <v>149</v>
      </c>
      <c r="D49" s="49" t="s">
        <v>150</v>
      </c>
      <c r="E49" s="51" t="s">
        <v>115</v>
      </c>
      <c r="F49" s="51" t="s">
        <v>232</v>
      </c>
      <c r="G49" s="49" t="s">
        <v>59</v>
      </c>
      <c r="H49" s="49" t="s">
        <v>116</v>
      </c>
      <c r="I49" s="47">
        <v>12156.859</v>
      </c>
      <c r="J49" s="54"/>
      <c r="K49" s="47">
        <v>12156.859</v>
      </c>
      <c r="L49" s="53">
        <v>9527.8912</v>
      </c>
      <c r="M49" s="47">
        <v>2628.9678000000004</v>
      </c>
      <c r="N49" s="58"/>
      <c r="O49" s="56"/>
      <c r="P49" s="46" t="s">
        <v>117</v>
      </c>
      <c r="Q49" s="102" t="s">
        <v>233</v>
      </c>
      <c r="R49" s="47"/>
      <c r="S49" s="47" t="s">
        <v>118</v>
      </c>
      <c r="T49" s="52" t="s">
        <v>77</v>
      </c>
      <c r="U49" s="150" t="s">
        <v>234</v>
      </c>
      <c r="V49" s="48" t="s">
        <v>235</v>
      </c>
      <c r="W49" s="48"/>
      <c r="X49" s="48"/>
      <c r="Y49" s="48"/>
      <c r="Z49" s="48"/>
      <c r="AA49" s="48">
        <v>40</v>
      </c>
      <c r="AB49" s="48"/>
      <c r="AC49" s="49"/>
    </row>
    <row r="50" spans="1:29" ht="93.75">
      <c r="A50" s="42">
        <v>40</v>
      </c>
      <c r="B50" s="103" t="s">
        <v>236</v>
      </c>
      <c r="C50" s="50" t="s">
        <v>149</v>
      </c>
      <c r="D50" s="49" t="s">
        <v>150</v>
      </c>
      <c r="E50" s="51" t="s">
        <v>115</v>
      </c>
      <c r="F50" s="51" t="s">
        <v>237</v>
      </c>
      <c r="G50" s="49" t="s">
        <v>59</v>
      </c>
      <c r="H50" s="49" t="s">
        <v>116</v>
      </c>
      <c r="I50" s="104">
        <v>9199.2440000000006</v>
      </c>
      <c r="J50" s="54"/>
      <c r="K50" s="104">
        <v>9199.2440000000006</v>
      </c>
      <c r="L50" s="53">
        <v>7161.7992000000004</v>
      </c>
      <c r="M50" s="47">
        <v>2037.4448000000002</v>
      </c>
      <c r="N50" s="58"/>
      <c r="O50" s="56"/>
      <c r="P50" s="46" t="s">
        <v>117</v>
      </c>
      <c r="Q50" s="105" t="s">
        <v>238</v>
      </c>
      <c r="R50" s="47"/>
      <c r="S50" s="47" t="s">
        <v>118</v>
      </c>
      <c r="T50" s="52" t="s">
        <v>77</v>
      </c>
      <c r="U50" s="150" t="s">
        <v>239</v>
      </c>
      <c r="V50" s="48" t="s">
        <v>240</v>
      </c>
      <c r="W50" s="48"/>
      <c r="X50" s="48"/>
      <c r="Y50" s="48"/>
      <c r="Z50" s="48"/>
      <c r="AA50" s="48">
        <v>40</v>
      </c>
      <c r="AB50" s="48"/>
      <c r="AC50" s="49"/>
    </row>
    <row r="51" spans="1:29" ht="93.75">
      <c r="A51" s="42">
        <v>41</v>
      </c>
      <c r="B51" s="103" t="s">
        <v>241</v>
      </c>
      <c r="C51" s="50" t="s">
        <v>149</v>
      </c>
      <c r="D51" s="49" t="s">
        <v>150</v>
      </c>
      <c r="E51" s="51" t="s">
        <v>115</v>
      </c>
      <c r="F51" s="51" t="s">
        <v>242</v>
      </c>
      <c r="G51" s="49" t="s">
        <v>59</v>
      </c>
      <c r="H51" s="49" t="s">
        <v>116</v>
      </c>
      <c r="I51" s="104">
        <v>11172.23</v>
      </c>
      <c r="J51" s="54"/>
      <c r="K51" s="104">
        <v>11172.23</v>
      </c>
      <c r="L51" s="53">
        <v>8740.1880000000001</v>
      </c>
      <c r="M51" s="47">
        <v>2432.0419999999999</v>
      </c>
      <c r="N51" s="58"/>
      <c r="O51" s="56"/>
      <c r="P51" s="46" t="s">
        <v>117</v>
      </c>
      <c r="Q51" s="105" t="s">
        <v>243</v>
      </c>
      <c r="R51" s="47"/>
      <c r="S51" s="47" t="s">
        <v>118</v>
      </c>
      <c r="T51" s="52" t="s">
        <v>77</v>
      </c>
      <c r="U51" s="153" t="s">
        <v>244</v>
      </c>
      <c r="V51" s="48" t="s">
        <v>245</v>
      </c>
      <c r="W51" s="48"/>
      <c r="X51" s="48"/>
      <c r="Y51" s="48"/>
      <c r="Z51" s="48"/>
      <c r="AA51" s="48">
        <v>40</v>
      </c>
      <c r="AB51" s="48"/>
      <c r="AC51" s="49"/>
    </row>
    <row r="52" spans="1:29" ht="63">
      <c r="A52" s="42">
        <v>42</v>
      </c>
      <c r="B52" s="87" t="s">
        <v>446</v>
      </c>
      <c r="C52" s="87" t="s">
        <v>426</v>
      </c>
      <c r="D52" s="87" t="s">
        <v>447</v>
      </c>
      <c r="E52" s="36"/>
      <c r="F52" s="36"/>
      <c r="G52" s="87" t="s">
        <v>427</v>
      </c>
      <c r="H52" s="36" t="s">
        <v>428</v>
      </c>
      <c r="I52" s="88">
        <v>35000</v>
      </c>
      <c r="J52" s="88">
        <v>35000</v>
      </c>
      <c r="K52" s="88">
        <f t="shared" ref="K52:K78" si="1">SUM(L52:O52)</f>
        <v>10000</v>
      </c>
      <c r="L52" s="89">
        <v>10000</v>
      </c>
      <c r="M52" s="88"/>
      <c r="N52" s="90"/>
      <c r="O52" s="78"/>
      <c r="P52" s="32" t="s">
        <v>74</v>
      </c>
      <c r="Q52" s="33"/>
      <c r="R52" s="33"/>
      <c r="S52" s="91" t="s">
        <v>429</v>
      </c>
      <c r="T52" s="33" t="s">
        <v>77</v>
      </c>
      <c r="U52" s="33"/>
      <c r="V52" s="91" t="s">
        <v>448</v>
      </c>
      <c r="W52" s="86"/>
      <c r="X52" s="86"/>
      <c r="Y52" s="86"/>
      <c r="Z52" s="86"/>
      <c r="AA52" s="34"/>
      <c r="AB52" s="34"/>
      <c r="AC52" s="36"/>
    </row>
    <row r="53" spans="1:29" ht="63">
      <c r="A53" s="42">
        <v>43</v>
      </c>
      <c r="B53" s="87" t="s">
        <v>449</v>
      </c>
      <c r="C53" s="87" t="s">
        <v>426</v>
      </c>
      <c r="D53" s="87" t="s">
        <v>447</v>
      </c>
      <c r="E53" s="36"/>
      <c r="F53" s="36"/>
      <c r="G53" s="87" t="s">
        <v>427</v>
      </c>
      <c r="H53" s="36" t="s">
        <v>428</v>
      </c>
      <c r="I53" s="88">
        <v>45000</v>
      </c>
      <c r="J53" s="88">
        <v>45000</v>
      </c>
      <c r="K53" s="88">
        <f t="shared" si="1"/>
        <v>15000</v>
      </c>
      <c r="L53" s="89">
        <v>15000</v>
      </c>
      <c r="M53" s="88"/>
      <c r="N53" s="90"/>
      <c r="O53" s="78"/>
      <c r="P53" s="32" t="s">
        <v>74</v>
      </c>
      <c r="Q53" s="33"/>
      <c r="R53" s="33"/>
      <c r="S53" s="91" t="s">
        <v>429</v>
      </c>
      <c r="T53" s="33" t="s">
        <v>77</v>
      </c>
      <c r="U53" s="33"/>
      <c r="V53" s="91" t="s">
        <v>450</v>
      </c>
      <c r="W53" s="86"/>
      <c r="X53" s="86"/>
      <c r="Y53" s="86"/>
      <c r="Z53" s="86"/>
      <c r="AA53" s="34"/>
      <c r="AB53" s="34"/>
      <c r="AC53" s="36"/>
    </row>
    <row r="54" spans="1:29" ht="47.25">
      <c r="A54" s="42">
        <v>44</v>
      </c>
      <c r="B54" s="87" t="s">
        <v>451</v>
      </c>
      <c r="C54" s="87" t="s">
        <v>426</v>
      </c>
      <c r="D54" s="87" t="s">
        <v>447</v>
      </c>
      <c r="E54" s="36"/>
      <c r="F54" s="36"/>
      <c r="G54" s="87" t="s">
        <v>427</v>
      </c>
      <c r="H54" s="36" t="s">
        <v>428</v>
      </c>
      <c r="I54" s="88">
        <v>20000</v>
      </c>
      <c r="J54" s="88">
        <v>20000</v>
      </c>
      <c r="K54" s="88">
        <f t="shared" si="1"/>
        <v>20000</v>
      </c>
      <c r="L54" s="88">
        <v>20000</v>
      </c>
      <c r="M54" s="88"/>
      <c r="N54" s="90"/>
      <c r="O54" s="78"/>
      <c r="P54" s="32" t="s">
        <v>74</v>
      </c>
      <c r="Q54" s="33"/>
      <c r="R54" s="33"/>
      <c r="S54" s="91" t="s">
        <v>429</v>
      </c>
      <c r="T54" s="33" t="s">
        <v>77</v>
      </c>
      <c r="U54" s="33"/>
      <c r="V54" s="91" t="s">
        <v>452</v>
      </c>
      <c r="W54" s="86"/>
      <c r="X54" s="86"/>
      <c r="Y54" s="86"/>
      <c r="Z54" s="86"/>
      <c r="AA54" s="34"/>
      <c r="AB54" s="34"/>
      <c r="AC54" s="36"/>
    </row>
    <row r="55" spans="1:29" ht="63">
      <c r="A55" s="42">
        <v>45</v>
      </c>
      <c r="B55" s="87" t="s">
        <v>453</v>
      </c>
      <c r="C55" s="87" t="s">
        <v>426</v>
      </c>
      <c r="D55" s="87" t="s">
        <v>447</v>
      </c>
      <c r="E55" s="36"/>
      <c r="F55" s="36"/>
      <c r="G55" s="87" t="s">
        <v>427</v>
      </c>
      <c r="H55" s="36" t="s">
        <v>428</v>
      </c>
      <c r="I55" s="88">
        <v>42150.45</v>
      </c>
      <c r="J55" s="88">
        <v>42150.45</v>
      </c>
      <c r="K55" s="88">
        <f t="shared" si="1"/>
        <v>16000</v>
      </c>
      <c r="L55" s="89">
        <v>16000</v>
      </c>
      <c r="M55" s="88"/>
      <c r="N55" s="90"/>
      <c r="O55" s="78"/>
      <c r="P55" s="32" t="s">
        <v>74</v>
      </c>
      <c r="Q55" s="33"/>
      <c r="R55" s="33"/>
      <c r="S55" s="91" t="s">
        <v>429</v>
      </c>
      <c r="T55" s="33" t="s">
        <v>77</v>
      </c>
      <c r="U55" s="33"/>
      <c r="V55" s="91" t="s">
        <v>454</v>
      </c>
      <c r="W55" s="86"/>
      <c r="X55" s="86"/>
      <c r="Y55" s="86"/>
      <c r="Z55" s="86"/>
      <c r="AA55" s="34"/>
      <c r="AB55" s="34"/>
      <c r="AC55" s="36"/>
    </row>
    <row r="56" spans="1:29" ht="47.25">
      <c r="A56" s="42">
        <v>46</v>
      </c>
      <c r="B56" s="87" t="s">
        <v>455</v>
      </c>
      <c r="C56" s="87" t="s">
        <v>426</v>
      </c>
      <c r="D56" s="87" t="s">
        <v>447</v>
      </c>
      <c r="E56" s="36"/>
      <c r="F56" s="36"/>
      <c r="G56" s="87" t="s">
        <v>427</v>
      </c>
      <c r="H56" s="36" t="s">
        <v>428</v>
      </c>
      <c r="I56" s="88">
        <v>20000</v>
      </c>
      <c r="J56" s="88">
        <v>20000</v>
      </c>
      <c r="K56" s="88">
        <f t="shared" si="1"/>
        <v>20000</v>
      </c>
      <c r="L56" s="88">
        <v>20000</v>
      </c>
      <c r="M56" s="88"/>
      <c r="N56" s="90"/>
      <c r="O56" s="78"/>
      <c r="P56" s="32" t="s">
        <v>74</v>
      </c>
      <c r="Q56" s="33"/>
      <c r="R56" s="33"/>
      <c r="S56" s="91" t="s">
        <v>429</v>
      </c>
      <c r="T56" s="33" t="s">
        <v>77</v>
      </c>
      <c r="U56" s="33"/>
      <c r="V56" s="91" t="s">
        <v>456</v>
      </c>
      <c r="W56" s="86"/>
      <c r="X56" s="86"/>
      <c r="Y56" s="86"/>
      <c r="Z56" s="86"/>
      <c r="AA56" s="34"/>
      <c r="AB56" s="34"/>
      <c r="AC56" s="36"/>
    </row>
    <row r="57" spans="1:29" ht="63">
      <c r="A57" s="42">
        <v>47</v>
      </c>
      <c r="B57" s="87" t="s">
        <v>457</v>
      </c>
      <c r="C57" s="87" t="s">
        <v>426</v>
      </c>
      <c r="D57" s="87" t="s">
        <v>447</v>
      </c>
      <c r="E57" s="36"/>
      <c r="F57" s="36"/>
      <c r="G57" s="87" t="s">
        <v>427</v>
      </c>
      <c r="H57" s="36" t="s">
        <v>428</v>
      </c>
      <c r="I57" s="88">
        <v>45000</v>
      </c>
      <c r="J57" s="88">
        <v>45000</v>
      </c>
      <c r="K57" s="88">
        <f t="shared" si="1"/>
        <v>15000</v>
      </c>
      <c r="L57" s="89">
        <v>15000</v>
      </c>
      <c r="M57" s="88"/>
      <c r="N57" s="90"/>
      <c r="O57" s="78"/>
      <c r="P57" s="32" t="s">
        <v>74</v>
      </c>
      <c r="Q57" s="33"/>
      <c r="R57" s="33"/>
      <c r="S57" s="91" t="s">
        <v>429</v>
      </c>
      <c r="T57" s="33" t="s">
        <v>77</v>
      </c>
      <c r="U57" s="33"/>
      <c r="V57" s="91" t="s">
        <v>458</v>
      </c>
      <c r="W57" s="86"/>
      <c r="X57" s="86"/>
      <c r="Y57" s="86"/>
      <c r="Z57" s="86"/>
      <c r="AA57" s="34"/>
      <c r="AB57" s="34"/>
      <c r="AC57" s="36"/>
    </row>
    <row r="58" spans="1:29" ht="47.25">
      <c r="A58" s="42">
        <v>48</v>
      </c>
      <c r="B58" s="87" t="s">
        <v>459</v>
      </c>
      <c r="C58" s="87" t="s">
        <v>426</v>
      </c>
      <c r="D58" s="87" t="s">
        <v>447</v>
      </c>
      <c r="E58" s="36"/>
      <c r="F58" s="36"/>
      <c r="G58" s="87" t="s">
        <v>427</v>
      </c>
      <c r="H58" s="36" t="s">
        <v>428</v>
      </c>
      <c r="I58" s="88">
        <v>48650.15</v>
      </c>
      <c r="J58" s="88">
        <v>48650.15</v>
      </c>
      <c r="K58" s="88">
        <f t="shared" si="1"/>
        <v>10000</v>
      </c>
      <c r="L58" s="89">
        <v>10000</v>
      </c>
      <c r="M58" s="88"/>
      <c r="N58" s="90"/>
      <c r="O58" s="78"/>
      <c r="P58" s="32" t="s">
        <v>74</v>
      </c>
      <c r="Q58" s="33"/>
      <c r="R58" s="33"/>
      <c r="S58" s="91" t="s">
        <v>429</v>
      </c>
      <c r="T58" s="33" t="s">
        <v>77</v>
      </c>
      <c r="U58" s="33"/>
      <c r="V58" s="91" t="s">
        <v>460</v>
      </c>
      <c r="W58" s="86"/>
      <c r="X58" s="86"/>
      <c r="Y58" s="86"/>
      <c r="Z58" s="86"/>
      <c r="AA58" s="34"/>
      <c r="AB58" s="34"/>
      <c r="AC58" s="36"/>
    </row>
    <row r="59" spans="1:29" ht="63">
      <c r="A59" s="42">
        <v>49</v>
      </c>
      <c r="B59" s="87" t="s">
        <v>461</v>
      </c>
      <c r="C59" s="87" t="s">
        <v>426</v>
      </c>
      <c r="D59" s="87" t="s">
        <v>447</v>
      </c>
      <c r="E59" s="36"/>
      <c r="F59" s="36"/>
      <c r="G59" s="87" t="s">
        <v>427</v>
      </c>
      <c r="H59" s="36" t="s">
        <v>428</v>
      </c>
      <c r="I59" s="88">
        <v>35000</v>
      </c>
      <c r="J59" s="88">
        <v>35000</v>
      </c>
      <c r="K59" s="88">
        <f t="shared" si="1"/>
        <v>15000</v>
      </c>
      <c r="L59" s="89">
        <v>15000</v>
      </c>
      <c r="M59" s="88"/>
      <c r="N59" s="90"/>
      <c r="O59" s="78"/>
      <c r="P59" s="32" t="s">
        <v>74</v>
      </c>
      <c r="Q59" s="33"/>
      <c r="R59" s="33"/>
      <c r="S59" s="91" t="s">
        <v>429</v>
      </c>
      <c r="T59" s="33" t="s">
        <v>77</v>
      </c>
      <c r="U59" s="33"/>
      <c r="V59" s="91" t="s">
        <v>462</v>
      </c>
      <c r="W59" s="86"/>
      <c r="X59" s="86"/>
      <c r="Y59" s="86"/>
      <c r="Z59" s="86"/>
      <c r="AA59" s="34"/>
      <c r="AB59" s="34"/>
      <c r="AC59" s="36"/>
    </row>
    <row r="60" spans="1:29" ht="46.5" customHeight="1">
      <c r="A60" s="42">
        <v>50</v>
      </c>
      <c r="B60" s="87" t="s">
        <v>463</v>
      </c>
      <c r="C60" s="87" t="s">
        <v>426</v>
      </c>
      <c r="D60" s="87" t="s">
        <v>447</v>
      </c>
      <c r="E60" s="36"/>
      <c r="F60" s="36"/>
      <c r="G60" s="87" t="s">
        <v>427</v>
      </c>
      <c r="H60" s="36" t="s">
        <v>428</v>
      </c>
      <c r="I60" s="88">
        <v>78550.3</v>
      </c>
      <c r="J60" s="88">
        <v>78550.3</v>
      </c>
      <c r="K60" s="88">
        <f t="shared" si="1"/>
        <v>10000</v>
      </c>
      <c r="L60" s="89">
        <v>10000</v>
      </c>
      <c r="M60" s="88"/>
      <c r="N60" s="90"/>
      <c r="O60" s="78"/>
      <c r="P60" s="32" t="s">
        <v>74</v>
      </c>
      <c r="Q60" s="33"/>
      <c r="R60" s="33"/>
      <c r="S60" s="91" t="s">
        <v>429</v>
      </c>
      <c r="T60" s="33" t="s">
        <v>77</v>
      </c>
      <c r="U60" s="33"/>
      <c r="V60" s="91" t="s">
        <v>464</v>
      </c>
      <c r="W60" s="86"/>
      <c r="X60" s="86"/>
      <c r="Y60" s="86"/>
      <c r="Z60" s="86"/>
      <c r="AA60" s="34"/>
      <c r="AB60" s="34"/>
      <c r="AC60" s="36"/>
    </row>
    <row r="61" spans="1:29" ht="63">
      <c r="A61" s="42">
        <v>51</v>
      </c>
      <c r="B61" s="87" t="s">
        <v>465</v>
      </c>
      <c r="C61" s="87" t="s">
        <v>466</v>
      </c>
      <c r="D61" s="87" t="s">
        <v>467</v>
      </c>
      <c r="E61" s="36"/>
      <c r="F61" s="36"/>
      <c r="G61" s="87" t="s">
        <v>427</v>
      </c>
      <c r="H61" s="36" t="s">
        <v>428</v>
      </c>
      <c r="I61" s="88">
        <v>21856.667000000001</v>
      </c>
      <c r="J61" s="88">
        <v>21856.667000000001</v>
      </c>
      <c r="K61" s="88">
        <f t="shared" si="1"/>
        <v>21856.667000000001</v>
      </c>
      <c r="L61" s="88">
        <v>21856.667000000001</v>
      </c>
      <c r="M61" s="88"/>
      <c r="N61" s="90"/>
      <c r="O61" s="78"/>
      <c r="P61" s="32" t="s">
        <v>74</v>
      </c>
      <c r="Q61" s="33"/>
      <c r="R61" s="33"/>
      <c r="S61" s="91" t="s">
        <v>429</v>
      </c>
      <c r="T61" s="33" t="s">
        <v>77</v>
      </c>
      <c r="U61" s="33"/>
      <c r="V61" s="91" t="s">
        <v>468</v>
      </c>
      <c r="W61" s="86"/>
      <c r="X61" s="86"/>
      <c r="Y61" s="86"/>
      <c r="Z61" s="86"/>
      <c r="AA61" s="34"/>
      <c r="AB61" s="34"/>
      <c r="AC61" s="36"/>
    </row>
    <row r="62" spans="1:29" ht="63">
      <c r="A62" s="42">
        <v>52</v>
      </c>
      <c r="B62" s="87" t="s">
        <v>469</v>
      </c>
      <c r="C62" s="87" t="s">
        <v>466</v>
      </c>
      <c r="D62" s="87" t="s">
        <v>467</v>
      </c>
      <c r="E62" s="36"/>
      <c r="F62" s="36"/>
      <c r="G62" s="87" t="s">
        <v>427</v>
      </c>
      <c r="H62" s="36" t="s">
        <v>428</v>
      </c>
      <c r="I62" s="88">
        <v>19843.332999999999</v>
      </c>
      <c r="J62" s="88">
        <v>19843.332999999999</v>
      </c>
      <c r="K62" s="88">
        <f t="shared" si="1"/>
        <v>19843.332999999999</v>
      </c>
      <c r="L62" s="88">
        <v>19843.332999999999</v>
      </c>
      <c r="M62" s="88"/>
      <c r="N62" s="90"/>
      <c r="O62" s="78"/>
      <c r="P62" s="32" t="s">
        <v>74</v>
      </c>
      <c r="Q62" s="33"/>
      <c r="R62" s="33"/>
      <c r="S62" s="91" t="s">
        <v>429</v>
      </c>
      <c r="T62" s="33" t="s">
        <v>77</v>
      </c>
      <c r="U62" s="33"/>
      <c r="V62" s="91" t="s">
        <v>470</v>
      </c>
      <c r="W62" s="86"/>
      <c r="X62" s="86"/>
      <c r="Y62" s="86"/>
      <c r="Z62" s="86"/>
      <c r="AA62" s="34"/>
      <c r="AB62" s="34"/>
      <c r="AC62" s="36"/>
    </row>
    <row r="63" spans="1:29" ht="63">
      <c r="A63" s="42">
        <v>53</v>
      </c>
      <c r="B63" s="87" t="s">
        <v>471</v>
      </c>
      <c r="C63" s="87" t="s">
        <v>466</v>
      </c>
      <c r="D63" s="87" t="s">
        <v>467</v>
      </c>
      <c r="E63" s="36"/>
      <c r="F63" s="36"/>
      <c r="G63" s="87" t="s">
        <v>427</v>
      </c>
      <c r="H63" s="36" t="s">
        <v>428</v>
      </c>
      <c r="I63" s="88">
        <v>20000</v>
      </c>
      <c r="J63" s="88">
        <v>20000</v>
      </c>
      <c r="K63" s="88">
        <f t="shared" si="1"/>
        <v>20000</v>
      </c>
      <c r="L63" s="88">
        <v>20000</v>
      </c>
      <c r="M63" s="88"/>
      <c r="N63" s="90"/>
      <c r="O63" s="78"/>
      <c r="P63" s="32" t="s">
        <v>74</v>
      </c>
      <c r="Q63" s="33"/>
      <c r="R63" s="33"/>
      <c r="S63" s="91" t="s">
        <v>429</v>
      </c>
      <c r="T63" s="33" t="s">
        <v>77</v>
      </c>
      <c r="U63" s="33"/>
      <c r="V63" s="91" t="s">
        <v>472</v>
      </c>
      <c r="W63" s="86"/>
      <c r="X63" s="86"/>
      <c r="Y63" s="86"/>
      <c r="Z63" s="86"/>
      <c r="AA63" s="34"/>
      <c r="AB63" s="34"/>
      <c r="AC63" s="36"/>
    </row>
    <row r="64" spans="1:29" ht="63">
      <c r="A64" s="42">
        <v>54</v>
      </c>
      <c r="B64" s="87" t="s">
        <v>473</v>
      </c>
      <c r="C64" s="87" t="s">
        <v>474</v>
      </c>
      <c r="D64" s="87" t="s">
        <v>475</v>
      </c>
      <c r="E64" s="36"/>
      <c r="F64" s="36"/>
      <c r="G64" s="87" t="s">
        <v>427</v>
      </c>
      <c r="H64" s="36" t="s">
        <v>428</v>
      </c>
      <c r="I64" s="88">
        <v>18193.332999999999</v>
      </c>
      <c r="J64" s="88">
        <v>18193.332999999999</v>
      </c>
      <c r="K64" s="88">
        <f t="shared" si="1"/>
        <v>18193.332999999999</v>
      </c>
      <c r="L64" s="88">
        <v>18193.332999999999</v>
      </c>
      <c r="M64" s="88"/>
      <c r="N64" s="90"/>
      <c r="O64" s="78"/>
      <c r="P64" s="32" t="s">
        <v>74</v>
      </c>
      <c r="Q64" s="33"/>
      <c r="R64" s="33"/>
      <c r="S64" s="91" t="s">
        <v>429</v>
      </c>
      <c r="T64" s="33" t="s">
        <v>77</v>
      </c>
      <c r="U64" s="33" t="s">
        <v>476</v>
      </c>
      <c r="V64" s="91" t="s">
        <v>477</v>
      </c>
      <c r="W64" s="86"/>
      <c r="X64" s="86"/>
      <c r="Y64" s="86"/>
      <c r="Z64" s="86"/>
      <c r="AA64" s="34"/>
      <c r="AB64" s="34"/>
      <c r="AC64" s="36"/>
    </row>
    <row r="65" spans="1:33" ht="63">
      <c r="A65" s="42">
        <v>55</v>
      </c>
      <c r="B65" s="87" t="s">
        <v>478</v>
      </c>
      <c r="C65" s="87" t="s">
        <v>474</v>
      </c>
      <c r="D65" s="87" t="s">
        <v>475</v>
      </c>
      <c r="E65" s="36"/>
      <c r="F65" s="36"/>
      <c r="G65" s="87" t="s">
        <v>427</v>
      </c>
      <c r="H65" s="36" t="s">
        <v>428</v>
      </c>
      <c r="I65" s="88">
        <v>19800</v>
      </c>
      <c r="J65" s="88">
        <v>19800</v>
      </c>
      <c r="K65" s="88">
        <f t="shared" si="1"/>
        <v>19800</v>
      </c>
      <c r="L65" s="88">
        <v>19800</v>
      </c>
      <c r="M65" s="88"/>
      <c r="N65" s="90"/>
      <c r="O65" s="78"/>
      <c r="P65" s="32" t="s">
        <v>74</v>
      </c>
      <c r="Q65" s="33"/>
      <c r="R65" s="33"/>
      <c r="S65" s="91" t="s">
        <v>429</v>
      </c>
      <c r="T65" s="33" t="s">
        <v>77</v>
      </c>
      <c r="U65" s="33" t="s">
        <v>479</v>
      </c>
      <c r="V65" s="91" t="s">
        <v>480</v>
      </c>
      <c r="W65" s="86"/>
      <c r="X65" s="86"/>
      <c r="Y65" s="86"/>
      <c r="Z65" s="86"/>
      <c r="AA65" s="34"/>
      <c r="AB65" s="34"/>
      <c r="AC65" s="36"/>
    </row>
    <row r="66" spans="1:33" ht="63">
      <c r="A66" s="42">
        <v>56</v>
      </c>
      <c r="B66" s="87" t="s">
        <v>481</v>
      </c>
      <c r="C66" s="87" t="s">
        <v>440</v>
      </c>
      <c r="D66" s="87" t="s">
        <v>482</v>
      </c>
      <c r="E66" s="36"/>
      <c r="F66" s="36"/>
      <c r="G66" s="87" t="s">
        <v>427</v>
      </c>
      <c r="H66" s="36" t="s">
        <v>428</v>
      </c>
      <c r="I66" s="88">
        <v>15525</v>
      </c>
      <c r="J66" s="88">
        <v>15525</v>
      </c>
      <c r="K66" s="88">
        <f t="shared" si="1"/>
        <v>15525</v>
      </c>
      <c r="L66" s="88">
        <v>15525</v>
      </c>
      <c r="M66" s="88"/>
      <c r="N66" s="90"/>
      <c r="O66" s="78"/>
      <c r="P66" s="32" t="s">
        <v>74</v>
      </c>
      <c r="Q66" s="33"/>
      <c r="R66" s="33"/>
      <c r="S66" s="91" t="s">
        <v>429</v>
      </c>
      <c r="T66" s="33" t="s">
        <v>77</v>
      </c>
      <c r="U66" s="33"/>
      <c r="V66" s="91" t="s">
        <v>483</v>
      </c>
      <c r="W66" s="86"/>
      <c r="X66" s="86"/>
      <c r="Y66" s="86"/>
      <c r="Z66" s="86"/>
      <c r="AA66" s="34"/>
      <c r="AB66" s="34"/>
      <c r="AC66" s="36"/>
    </row>
    <row r="67" spans="1:33" ht="63">
      <c r="A67" s="42">
        <v>57</v>
      </c>
      <c r="B67" s="87" t="s">
        <v>484</v>
      </c>
      <c r="C67" s="87" t="s">
        <v>485</v>
      </c>
      <c r="D67" s="87" t="s">
        <v>486</v>
      </c>
      <c r="E67" s="36"/>
      <c r="F67" s="36"/>
      <c r="G67" s="87" t="s">
        <v>427</v>
      </c>
      <c r="H67" s="36" t="s">
        <v>428</v>
      </c>
      <c r="I67" s="88">
        <v>50851.667000000001</v>
      </c>
      <c r="J67" s="88">
        <v>50851.667000000001</v>
      </c>
      <c r="K67" s="88">
        <f t="shared" si="1"/>
        <v>10000</v>
      </c>
      <c r="L67" s="89">
        <v>10000</v>
      </c>
      <c r="M67" s="88"/>
      <c r="N67" s="90"/>
      <c r="O67" s="78"/>
      <c r="P67" s="32" t="s">
        <v>74</v>
      </c>
      <c r="Q67" s="33"/>
      <c r="R67" s="33"/>
      <c r="S67" s="91" t="s">
        <v>429</v>
      </c>
      <c r="T67" s="33" t="s">
        <v>77</v>
      </c>
      <c r="U67" s="33"/>
      <c r="V67" s="91" t="s">
        <v>487</v>
      </c>
      <c r="W67" s="86"/>
      <c r="X67" s="86"/>
      <c r="Y67" s="86"/>
      <c r="Z67" s="86"/>
      <c r="AA67" s="34"/>
      <c r="AB67" s="34"/>
      <c r="AC67" s="36"/>
    </row>
    <row r="68" spans="1:33" ht="63">
      <c r="A68" s="42">
        <v>58</v>
      </c>
      <c r="B68" s="87" t="s">
        <v>488</v>
      </c>
      <c r="C68" s="87" t="s">
        <v>485</v>
      </c>
      <c r="D68" s="87" t="s">
        <v>489</v>
      </c>
      <c r="E68" s="36"/>
      <c r="F68" s="36"/>
      <c r="G68" s="87" t="s">
        <v>427</v>
      </c>
      <c r="H68" s="36" t="s">
        <v>428</v>
      </c>
      <c r="I68" s="88">
        <v>25188.332999999999</v>
      </c>
      <c r="J68" s="88">
        <v>25188.332999999999</v>
      </c>
      <c r="K68" s="88">
        <f t="shared" si="1"/>
        <v>25188.332999999999</v>
      </c>
      <c r="L68" s="88">
        <v>25188.332999999999</v>
      </c>
      <c r="M68" s="88"/>
      <c r="N68" s="90"/>
      <c r="O68" s="78"/>
      <c r="P68" s="32" t="s">
        <v>74</v>
      </c>
      <c r="Q68" s="33"/>
      <c r="R68" s="33"/>
      <c r="S68" s="91" t="s">
        <v>429</v>
      </c>
      <c r="T68" s="33" t="s">
        <v>77</v>
      </c>
      <c r="U68" s="33"/>
      <c r="V68" s="91" t="s">
        <v>490</v>
      </c>
      <c r="W68" s="86"/>
      <c r="X68" s="86"/>
      <c r="Y68" s="86"/>
      <c r="Z68" s="86"/>
      <c r="AA68" s="34"/>
      <c r="AB68" s="34"/>
      <c r="AC68" s="36"/>
    </row>
    <row r="69" spans="1:33" ht="63">
      <c r="A69" s="42">
        <v>59</v>
      </c>
      <c r="B69" s="87" t="s">
        <v>491</v>
      </c>
      <c r="C69" s="87" t="s">
        <v>492</v>
      </c>
      <c r="D69" s="87" t="s">
        <v>493</v>
      </c>
      <c r="E69" s="36"/>
      <c r="F69" s="36"/>
      <c r="G69" s="87" t="s">
        <v>427</v>
      </c>
      <c r="H69" s="36" t="s">
        <v>428</v>
      </c>
      <c r="I69" s="88">
        <v>50851.7</v>
      </c>
      <c r="J69" s="88">
        <v>50851.7</v>
      </c>
      <c r="K69" s="88">
        <f t="shared" si="1"/>
        <v>10000</v>
      </c>
      <c r="L69" s="89">
        <v>10000</v>
      </c>
      <c r="M69" s="88"/>
      <c r="N69" s="90"/>
      <c r="O69" s="78"/>
      <c r="P69" s="32" t="s">
        <v>74</v>
      </c>
      <c r="Q69" s="33"/>
      <c r="R69" s="33"/>
      <c r="S69" s="91" t="s">
        <v>429</v>
      </c>
      <c r="T69" s="33" t="s">
        <v>77</v>
      </c>
      <c r="U69" s="33"/>
      <c r="V69" s="91" t="s">
        <v>494</v>
      </c>
      <c r="W69" s="86"/>
      <c r="X69" s="86"/>
      <c r="Y69" s="86"/>
      <c r="Z69" s="86"/>
      <c r="AA69" s="34"/>
      <c r="AB69" s="34"/>
      <c r="AC69" s="36"/>
    </row>
    <row r="70" spans="1:33" ht="63">
      <c r="A70" s="42">
        <v>60</v>
      </c>
      <c r="B70" s="87" t="s">
        <v>495</v>
      </c>
      <c r="C70" s="87" t="s">
        <v>492</v>
      </c>
      <c r="D70" s="87" t="s">
        <v>496</v>
      </c>
      <c r="E70" s="36"/>
      <c r="F70" s="36"/>
      <c r="G70" s="87" t="s">
        <v>427</v>
      </c>
      <c r="H70" s="36" t="s">
        <v>428</v>
      </c>
      <c r="I70" s="88">
        <v>24000</v>
      </c>
      <c r="J70" s="88">
        <v>24000</v>
      </c>
      <c r="K70" s="88">
        <f t="shared" si="1"/>
        <v>24000</v>
      </c>
      <c r="L70" s="88">
        <v>24000</v>
      </c>
      <c r="M70" s="88"/>
      <c r="N70" s="90"/>
      <c r="O70" s="78"/>
      <c r="P70" s="32" t="s">
        <v>74</v>
      </c>
      <c r="Q70" s="33"/>
      <c r="R70" s="33"/>
      <c r="S70" s="91" t="s">
        <v>429</v>
      </c>
      <c r="T70" s="33" t="s">
        <v>77</v>
      </c>
      <c r="U70" s="33"/>
      <c r="V70" s="91" t="s">
        <v>497</v>
      </c>
      <c r="W70" s="86"/>
      <c r="X70" s="86"/>
      <c r="Y70" s="86"/>
      <c r="Z70" s="86"/>
      <c r="AA70" s="34"/>
      <c r="AB70" s="34"/>
      <c r="AC70" s="36"/>
    </row>
    <row r="71" spans="1:33" ht="63">
      <c r="A71" s="42">
        <v>61</v>
      </c>
      <c r="B71" s="87" t="s">
        <v>498</v>
      </c>
      <c r="C71" s="87" t="s">
        <v>492</v>
      </c>
      <c r="D71" s="87" t="s">
        <v>499</v>
      </c>
      <c r="E71" s="36"/>
      <c r="F71" s="36"/>
      <c r="G71" s="87" t="s">
        <v>427</v>
      </c>
      <c r="H71" s="36" t="s">
        <v>428</v>
      </c>
      <c r="I71" s="88">
        <v>25000</v>
      </c>
      <c r="J71" s="88">
        <v>25000</v>
      </c>
      <c r="K71" s="88">
        <f t="shared" si="1"/>
        <v>25000</v>
      </c>
      <c r="L71" s="88">
        <v>25000</v>
      </c>
      <c r="M71" s="88"/>
      <c r="N71" s="90"/>
      <c r="O71" s="78"/>
      <c r="P71" s="32" t="s">
        <v>74</v>
      </c>
      <c r="Q71" s="33"/>
      <c r="R71" s="33"/>
      <c r="S71" s="91" t="s">
        <v>429</v>
      </c>
      <c r="T71" s="33" t="s">
        <v>77</v>
      </c>
      <c r="U71" s="33"/>
      <c r="V71" s="91" t="s">
        <v>500</v>
      </c>
      <c r="W71" s="86"/>
      <c r="X71" s="86"/>
      <c r="Y71" s="86"/>
      <c r="Z71" s="86"/>
      <c r="AA71" s="34"/>
      <c r="AB71" s="34"/>
      <c r="AC71" s="36"/>
    </row>
    <row r="72" spans="1:33" ht="105" customHeight="1">
      <c r="A72" s="42">
        <v>62</v>
      </c>
      <c r="B72" s="87" t="s">
        <v>501</v>
      </c>
      <c r="C72" s="87" t="s">
        <v>431</v>
      </c>
      <c r="D72" s="87" t="s">
        <v>127</v>
      </c>
      <c r="E72" s="36"/>
      <c r="F72" s="36"/>
      <c r="G72" s="87" t="s">
        <v>427</v>
      </c>
      <c r="H72" s="36" t="s">
        <v>428</v>
      </c>
      <c r="I72" s="88">
        <v>30000</v>
      </c>
      <c r="J72" s="88">
        <v>30000</v>
      </c>
      <c r="K72" s="88">
        <f t="shared" si="1"/>
        <v>10000</v>
      </c>
      <c r="L72" s="89">
        <v>10000</v>
      </c>
      <c r="M72" s="88"/>
      <c r="N72" s="90"/>
      <c r="O72" s="78"/>
      <c r="P72" s="32" t="s">
        <v>74</v>
      </c>
      <c r="Q72" s="33"/>
      <c r="R72" s="33"/>
      <c r="S72" s="91" t="s">
        <v>429</v>
      </c>
      <c r="T72" s="33" t="s">
        <v>77</v>
      </c>
      <c r="U72" s="33" t="s">
        <v>502</v>
      </c>
      <c r="V72" s="91" t="s">
        <v>503</v>
      </c>
      <c r="W72" s="86"/>
      <c r="X72" s="86"/>
      <c r="Y72" s="86"/>
      <c r="Z72" s="86"/>
      <c r="AA72" s="34"/>
      <c r="AB72" s="34"/>
      <c r="AC72" s="36"/>
    </row>
    <row r="73" spans="1:33" ht="162.75" customHeight="1">
      <c r="A73" s="42">
        <v>63</v>
      </c>
      <c r="B73" s="87" t="s">
        <v>504</v>
      </c>
      <c r="C73" s="87" t="s">
        <v>431</v>
      </c>
      <c r="D73" s="87" t="s">
        <v>127</v>
      </c>
      <c r="E73" s="36"/>
      <c r="F73" s="36"/>
      <c r="G73" s="87" t="s">
        <v>427</v>
      </c>
      <c r="H73" s="36" t="s">
        <v>428</v>
      </c>
      <c r="I73" s="88">
        <v>35000</v>
      </c>
      <c r="J73" s="88">
        <v>35000</v>
      </c>
      <c r="K73" s="88">
        <f t="shared" si="1"/>
        <v>10000</v>
      </c>
      <c r="L73" s="89">
        <v>10000</v>
      </c>
      <c r="M73" s="88"/>
      <c r="N73" s="90"/>
      <c r="O73" s="78"/>
      <c r="P73" s="32" t="s">
        <v>74</v>
      </c>
      <c r="Q73" s="33"/>
      <c r="R73" s="33"/>
      <c r="S73" s="91" t="s">
        <v>429</v>
      </c>
      <c r="T73" s="33" t="s">
        <v>77</v>
      </c>
      <c r="U73" s="33" t="s">
        <v>505</v>
      </c>
      <c r="V73" s="91" t="s">
        <v>506</v>
      </c>
      <c r="W73" s="86"/>
      <c r="X73" s="86"/>
      <c r="Y73" s="86"/>
      <c r="Z73" s="86"/>
      <c r="AA73" s="34"/>
      <c r="AB73" s="34"/>
      <c r="AC73" s="36"/>
    </row>
    <row r="74" spans="1:33" ht="63">
      <c r="A74" s="42">
        <v>64</v>
      </c>
      <c r="B74" s="87" t="s">
        <v>507</v>
      </c>
      <c r="C74" s="87" t="s">
        <v>431</v>
      </c>
      <c r="D74" s="87" t="s">
        <v>127</v>
      </c>
      <c r="E74" s="36"/>
      <c r="F74" s="36"/>
      <c r="G74" s="87" t="s">
        <v>427</v>
      </c>
      <c r="H74" s="36" t="s">
        <v>428</v>
      </c>
      <c r="I74" s="88">
        <v>35200</v>
      </c>
      <c r="J74" s="88">
        <v>35200</v>
      </c>
      <c r="K74" s="88">
        <f t="shared" si="1"/>
        <v>15000</v>
      </c>
      <c r="L74" s="89">
        <v>15000</v>
      </c>
      <c r="M74" s="88"/>
      <c r="N74" s="90"/>
      <c r="O74" s="78"/>
      <c r="P74" s="32" t="s">
        <v>74</v>
      </c>
      <c r="Q74" s="33"/>
      <c r="R74" s="33"/>
      <c r="S74" s="91" t="s">
        <v>429</v>
      </c>
      <c r="T74" s="33" t="s">
        <v>77</v>
      </c>
      <c r="U74" s="33"/>
      <c r="V74" s="91" t="s">
        <v>508</v>
      </c>
      <c r="W74" s="86"/>
      <c r="X74" s="86"/>
      <c r="Y74" s="86"/>
      <c r="Z74" s="86"/>
      <c r="AA74" s="34"/>
      <c r="AB74" s="34"/>
      <c r="AC74" s="36"/>
    </row>
    <row r="75" spans="1:33" ht="63">
      <c r="A75" s="42">
        <v>65</v>
      </c>
      <c r="B75" s="87" t="s">
        <v>509</v>
      </c>
      <c r="C75" s="87" t="s">
        <v>431</v>
      </c>
      <c r="D75" s="87" t="s">
        <v>127</v>
      </c>
      <c r="E75" s="36"/>
      <c r="F75" s="36"/>
      <c r="G75" s="87" t="s">
        <v>427</v>
      </c>
      <c r="H75" s="36" t="s">
        <v>428</v>
      </c>
      <c r="I75" s="88">
        <v>35100</v>
      </c>
      <c r="J75" s="88">
        <v>35100</v>
      </c>
      <c r="K75" s="88">
        <f t="shared" si="1"/>
        <v>15000</v>
      </c>
      <c r="L75" s="89">
        <v>15000</v>
      </c>
      <c r="M75" s="88"/>
      <c r="N75" s="90"/>
      <c r="O75" s="78"/>
      <c r="P75" s="32" t="s">
        <v>74</v>
      </c>
      <c r="Q75" s="33"/>
      <c r="R75" s="33"/>
      <c r="S75" s="91" t="s">
        <v>429</v>
      </c>
      <c r="T75" s="33" t="s">
        <v>77</v>
      </c>
      <c r="U75" s="33"/>
      <c r="V75" s="91" t="s">
        <v>510</v>
      </c>
      <c r="W75" s="86"/>
      <c r="X75" s="86"/>
      <c r="Y75" s="86"/>
      <c r="Z75" s="86"/>
      <c r="AA75" s="34"/>
      <c r="AB75" s="34"/>
      <c r="AC75" s="36"/>
    </row>
    <row r="76" spans="1:33" ht="106.5" customHeight="1">
      <c r="A76" s="42">
        <v>66</v>
      </c>
      <c r="B76" s="87" t="s">
        <v>643</v>
      </c>
      <c r="C76" s="87" t="s">
        <v>431</v>
      </c>
      <c r="D76" s="87" t="s">
        <v>127</v>
      </c>
      <c r="E76" s="36"/>
      <c r="F76" s="36"/>
      <c r="G76" s="87" t="s">
        <v>427</v>
      </c>
      <c r="H76" s="36" t="s">
        <v>428</v>
      </c>
      <c r="I76" s="88">
        <v>35150.25</v>
      </c>
      <c r="J76" s="88">
        <v>35150.25</v>
      </c>
      <c r="K76" s="88">
        <f t="shared" si="1"/>
        <v>15000</v>
      </c>
      <c r="L76" s="89">
        <v>15000</v>
      </c>
      <c r="M76" s="88"/>
      <c r="N76" s="90"/>
      <c r="O76" s="78"/>
      <c r="P76" s="32" t="s">
        <v>74</v>
      </c>
      <c r="Q76" s="33"/>
      <c r="R76" s="33"/>
      <c r="S76" s="91" t="s">
        <v>429</v>
      </c>
      <c r="T76" s="33" t="s">
        <v>77</v>
      </c>
      <c r="U76" s="33" t="s">
        <v>511</v>
      </c>
      <c r="V76" s="91" t="s">
        <v>512</v>
      </c>
      <c r="W76" s="86"/>
      <c r="X76" s="86"/>
      <c r="Y76" s="86"/>
      <c r="Z76" s="86"/>
      <c r="AA76" s="34"/>
      <c r="AB76" s="34"/>
      <c r="AC76" s="36"/>
    </row>
    <row r="77" spans="1:33" ht="163.5" customHeight="1">
      <c r="A77" s="42">
        <v>67</v>
      </c>
      <c r="B77" s="87" t="s">
        <v>513</v>
      </c>
      <c r="C77" s="87" t="s">
        <v>431</v>
      </c>
      <c r="D77" s="87" t="s">
        <v>127</v>
      </c>
      <c r="E77" s="36"/>
      <c r="F77" s="36"/>
      <c r="G77" s="87" t="s">
        <v>427</v>
      </c>
      <c r="H77" s="36" t="s">
        <v>428</v>
      </c>
      <c r="I77" s="88">
        <v>35150.25</v>
      </c>
      <c r="J77" s="88">
        <v>35150.25</v>
      </c>
      <c r="K77" s="88">
        <f t="shared" si="1"/>
        <v>15000</v>
      </c>
      <c r="L77" s="89">
        <v>15000</v>
      </c>
      <c r="M77" s="88"/>
      <c r="N77" s="90"/>
      <c r="O77" s="78"/>
      <c r="P77" s="32" t="s">
        <v>74</v>
      </c>
      <c r="Q77" s="33"/>
      <c r="R77" s="33"/>
      <c r="S77" s="91" t="s">
        <v>429</v>
      </c>
      <c r="T77" s="33" t="s">
        <v>77</v>
      </c>
      <c r="U77" s="33" t="s">
        <v>514</v>
      </c>
      <c r="V77" s="91" t="s">
        <v>515</v>
      </c>
      <c r="W77" s="86"/>
      <c r="X77" s="86"/>
      <c r="Y77" s="86"/>
      <c r="Z77" s="86"/>
      <c r="AA77" s="34"/>
      <c r="AB77" s="34"/>
      <c r="AC77" s="36"/>
    </row>
    <row r="78" spans="1:33" ht="118.5" customHeight="1">
      <c r="A78" s="42">
        <v>68</v>
      </c>
      <c r="B78" s="87" t="s">
        <v>516</v>
      </c>
      <c r="C78" s="87" t="s">
        <v>517</v>
      </c>
      <c r="D78" s="87" t="s">
        <v>518</v>
      </c>
      <c r="E78" s="36"/>
      <c r="F78" s="36"/>
      <c r="G78" s="87" t="s">
        <v>427</v>
      </c>
      <c r="H78" s="36" t="s">
        <v>428</v>
      </c>
      <c r="I78" s="88">
        <v>20000</v>
      </c>
      <c r="J78" s="88">
        <v>20000</v>
      </c>
      <c r="K78" s="88">
        <f t="shared" si="1"/>
        <v>20000</v>
      </c>
      <c r="L78" s="89">
        <v>20000</v>
      </c>
      <c r="M78" s="88"/>
      <c r="N78" s="90"/>
      <c r="O78" s="78"/>
      <c r="P78" s="32" t="s">
        <v>74</v>
      </c>
      <c r="Q78" s="33"/>
      <c r="R78" s="33"/>
      <c r="S78" s="91" t="s">
        <v>429</v>
      </c>
      <c r="T78" s="33" t="s">
        <v>77</v>
      </c>
      <c r="U78" s="33"/>
      <c r="V78" s="91" t="s">
        <v>519</v>
      </c>
      <c r="W78" s="86"/>
      <c r="X78" s="86"/>
      <c r="Y78" s="86"/>
      <c r="Z78" s="86"/>
      <c r="AA78" s="34"/>
      <c r="AB78" s="34"/>
      <c r="AC78" s="36"/>
    </row>
    <row r="79" spans="1:33" s="196" customFormat="1" ht="33" customHeight="1">
      <c r="A79" s="193"/>
      <c r="B79" s="182" t="s">
        <v>36</v>
      </c>
      <c r="C79" s="182"/>
      <c r="D79" s="184"/>
      <c r="E79" s="184"/>
      <c r="F79" s="184"/>
      <c r="G79" s="185"/>
      <c r="H79" s="185"/>
      <c r="I79" s="200">
        <f>SUM(I11:I78)</f>
        <v>2101964.0249999994</v>
      </c>
      <c r="J79" s="200">
        <f>SUM(J11:J78)</f>
        <v>888851.69899999991</v>
      </c>
      <c r="K79" s="200">
        <f>SUM(K11:K78)</f>
        <v>1674025.0779999997</v>
      </c>
      <c r="L79" s="200">
        <f>SUM(L11:L78)</f>
        <v>1609151.8274000001</v>
      </c>
      <c r="M79" s="200">
        <f>SUM(M11:M78)</f>
        <v>64873.250599999992</v>
      </c>
      <c r="N79" s="200"/>
      <c r="O79" s="201">
        <f>SUM(O11:O78)</f>
        <v>0</v>
      </c>
      <c r="P79" s="190"/>
      <c r="Q79" s="191"/>
      <c r="R79" s="191"/>
      <c r="S79" s="191"/>
      <c r="T79" s="191"/>
      <c r="U79" s="191"/>
      <c r="V79" s="192"/>
      <c r="W79" s="34"/>
      <c r="X79" s="34"/>
      <c r="Y79" s="34"/>
      <c r="Z79" s="34"/>
      <c r="AA79" s="192"/>
      <c r="AB79" s="192"/>
      <c r="AC79" s="197"/>
      <c r="AD79" s="195"/>
      <c r="AE79" s="195"/>
      <c r="AF79" s="195"/>
      <c r="AG79" s="195"/>
    </row>
    <row r="80" spans="1:33" s="196" customFormat="1">
      <c r="A80" s="193" t="s">
        <v>37</v>
      </c>
      <c r="B80" s="194" t="s">
        <v>35</v>
      </c>
      <c r="C80" s="182"/>
      <c r="D80" s="183"/>
      <c r="E80" s="184"/>
      <c r="F80" s="184"/>
      <c r="G80" s="185"/>
      <c r="H80" s="185"/>
      <c r="I80" s="186"/>
      <c r="J80" s="186"/>
      <c r="K80" s="186"/>
      <c r="L80" s="187"/>
      <c r="M80" s="186"/>
      <c r="N80" s="188"/>
      <c r="O80" s="189"/>
      <c r="P80" s="190"/>
      <c r="Q80" s="191"/>
      <c r="R80" s="191"/>
      <c r="S80" s="191"/>
      <c r="T80" s="191"/>
      <c r="U80" s="191"/>
      <c r="V80" s="192"/>
      <c r="W80" s="34"/>
      <c r="X80" s="34"/>
      <c r="Y80" s="34"/>
      <c r="Z80" s="34"/>
      <c r="AA80" s="192"/>
      <c r="AB80" s="192"/>
      <c r="AC80" s="197"/>
      <c r="AD80" s="195"/>
      <c r="AE80" s="195"/>
      <c r="AF80" s="195"/>
      <c r="AG80" s="195"/>
    </row>
    <row r="81" spans="1:33" s="196" customFormat="1" ht="18" customHeight="1">
      <c r="A81" s="193"/>
      <c r="B81" s="194" t="s">
        <v>36</v>
      </c>
      <c r="C81" s="182"/>
      <c r="D81" s="183"/>
      <c r="E81" s="184"/>
      <c r="F81" s="184"/>
      <c r="G81" s="185"/>
      <c r="H81" s="185"/>
      <c r="I81" s="186"/>
      <c r="J81" s="186"/>
      <c r="K81" s="186"/>
      <c r="L81" s="187"/>
      <c r="M81" s="186"/>
      <c r="N81" s="188"/>
      <c r="O81" s="189"/>
      <c r="P81" s="190"/>
      <c r="Q81" s="191"/>
      <c r="R81" s="191"/>
      <c r="S81" s="191"/>
      <c r="T81" s="191"/>
      <c r="U81" s="191"/>
      <c r="V81" s="192"/>
      <c r="W81" s="34"/>
      <c r="X81" s="34"/>
      <c r="Y81" s="34"/>
      <c r="Z81" s="34"/>
      <c r="AA81" s="192"/>
      <c r="AB81" s="192"/>
      <c r="AC81" s="197"/>
      <c r="AD81" s="195"/>
      <c r="AE81" s="195"/>
      <c r="AF81" s="195"/>
      <c r="AG81" s="195"/>
    </row>
    <row r="82" spans="1:33" s="196" customFormat="1" ht="26.25" customHeight="1">
      <c r="A82" s="193" t="s">
        <v>39</v>
      </c>
      <c r="B82" s="194" t="s">
        <v>34</v>
      </c>
      <c r="C82" s="182"/>
      <c r="D82" s="183"/>
      <c r="E82" s="184"/>
      <c r="F82" s="184"/>
      <c r="G82" s="185"/>
      <c r="H82" s="185"/>
      <c r="I82" s="186"/>
      <c r="J82" s="186"/>
      <c r="K82" s="186"/>
      <c r="L82" s="187"/>
      <c r="M82" s="186"/>
      <c r="N82" s="188"/>
      <c r="O82" s="189"/>
      <c r="P82" s="190"/>
      <c r="Q82" s="191"/>
      <c r="R82" s="191"/>
      <c r="S82" s="191"/>
      <c r="T82" s="191"/>
      <c r="U82" s="191"/>
      <c r="V82" s="192"/>
      <c r="W82" s="34"/>
      <c r="X82" s="34"/>
      <c r="Y82" s="34"/>
      <c r="Z82" s="34"/>
      <c r="AA82" s="192"/>
      <c r="AB82" s="192"/>
      <c r="AC82" s="197"/>
      <c r="AD82" s="195"/>
      <c r="AE82" s="195"/>
      <c r="AF82" s="195"/>
      <c r="AG82" s="195"/>
    </row>
    <row r="83" spans="1:33" ht="119.25" customHeight="1">
      <c r="A83" s="59">
        <v>1</v>
      </c>
      <c r="B83" s="49" t="s">
        <v>249</v>
      </c>
      <c r="C83" s="50" t="s">
        <v>250</v>
      </c>
      <c r="D83" s="49" t="s">
        <v>251</v>
      </c>
      <c r="E83" s="51" t="s">
        <v>115</v>
      </c>
      <c r="F83" s="51" t="s">
        <v>252</v>
      </c>
      <c r="G83" s="49" t="s">
        <v>59</v>
      </c>
      <c r="H83" s="49" t="s">
        <v>116</v>
      </c>
      <c r="I83" s="98">
        <v>3903.8939999999998</v>
      </c>
      <c r="J83" s="96">
        <v>0</v>
      </c>
      <c r="K83" s="98">
        <v>3903.8939999999998</v>
      </c>
      <c r="L83" s="147">
        <v>3836.69</v>
      </c>
      <c r="M83" s="98">
        <v>67.203999999999994</v>
      </c>
      <c r="N83" s="99"/>
      <c r="O83" s="100"/>
      <c r="P83" s="46" t="s">
        <v>117</v>
      </c>
      <c r="Q83" s="43" t="s">
        <v>253</v>
      </c>
      <c r="R83" s="47" t="s">
        <v>254</v>
      </c>
      <c r="S83" s="47" t="s">
        <v>255</v>
      </c>
      <c r="T83" s="52" t="s">
        <v>77</v>
      </c>
      <c r="U83" s="47" t="s">
        <v>256</v>
      </c>
      <c r="V83" s="48" t="s">
        <v>257</v>
      </c>
      <c r="W83" s="48"/>
      <c r="X83" s="48"/>
      <c r="Y83" s="48"/>
      <c r="Z83" s="48"/>
      <c r="AA83" s="48">
        <v>40</v>
      </c>
      <c r="AB83" s="48"/>
      <c r="AC83" s="49"/>
    </row>
    <row r="84" spans="1:33" s="196" customFormat="1" ht="30" customHeight="1">
      <c r="A84" s="193"/>
      <c r="B84" s="194" t="s">
        <v>36</v>
      </c>
      <c r="C84" s="182"/>
      <c r="D84" s="183"/>
      <c r="E84" s="184"/>
      <c r="F84" s="184"/>
      <c r="G84" s="185"/>
      <c r="H84" s="185"/>
      <c r="I84" s="202">
        <f>SUM(I83)</f>
        <v>3903.8939999999998</v>
      </c>
      <c r="J84" s="203">
        <f t="shared" ref="J84:O84" si="2">SUM(J83)</f>
        <v>0</v>
      </c>
      <c r="K84" s="202">
        <f t="shared" si="2"/>
        <v>3903.8939999999998</v>
      </c>
      <c r="L84" s="202">
        <f t="shared" si="2"/>
        <v>3836.69</v>
      </c>
      <c r="M84" s="202">
        <f t="shared" si="2"/>
        <v>67.203999999999994</v>
      </c>
      <c r="N84" s="202"/>
      <c r="O84" s="203">
        <f t="shared" si="2"/>
        <v>0</v>
      </c>
      <c r="P84" s="190"/>
      <c r="Q84" s="191"/>
      <c r="R84" s="191"/>
      <c r="S84" s="191"/>
      <c r="T84" s="191"/>
      <c r="U84" s="191"/>
      <c r="V84" s="192"/>
      <c r="W84" s="34"/>
      <c r="X84" s="34"/>
      <c r="Y84" s="34"/>
      <c r="Z84" s="34"/>
      <c r="AA84" s="192"/>
      <c r="AB84" s="192"/>
      <c r="AC84" s="197"/>
      <c r="AD84" s="195"/>
      <c r="AE84" s="195"/>
      <c r="AF84" s="195"/>
      <c r="AG84" s="195"/>
    </row>
    <row r="85" spans="1:33" s="196" customFormat="1" ht="50.25" customHeight="1">
      <c r="A85" s="193"/>
      <c r="B85" s="204" t="s">
        <v>45</v>
      </c>
      <c r="C85" s="182"/>
      <c r="D85" s="183"/>
      <c r="E85" s="184"/>
      <c r="F85" s="184"/>
      <c r="G85" s="185"/>
      <c r="H85" s="185"/>
      <c r="I85" s="186">
        <f>SUM(I79,I84)</f>
        <v>2105867.9189999993</v>
      </c>
      <c r="J85" s="186">
        <f>SUM(J79,J84)</f>
        <v>888851.69899999991</v>
      </c>
      <c r="K85" s="186">
        <f>SUM(K79,K84)</f>
        <v>1677928.9719999998</v>
      </c>
      <c r="L85" s="186">
        <f>SUM(L79,L84)</f>
        <v>1612988.5174</v>
      </c>
      <c r="M85" s="186">
        <f>SUM(M79,M84)</f>
        <v>64940.45459999999</v>
      </c>
      <c r="N85" s="186"/>
      <c r="O85" s="186">
        <f>SUM(O79,O84)</f>
        <v>0</v>
      </c>
      <c r="P85" s="190"/>
      <c r="Q85" s="191"/>
      <c r="R85" s="191"/>
      <c r="S85" s="191"/>
      <c r="T85" s="191"/>
      <c r="U85" s="191"/>
      <c r="V85" s="192"/>
      <c r="W85" s="34"/>
      <c r="X85" s="34"/>
      <c r="Y85" s="34"/>
      <c r="Z85" s="34"/>
      <c r="AA85" s="192"/>
      <c r="AB85" s="192"/>
      <c r="AC85" s="197"/>
      <c r="AD85" s="195"/>
      <c r="AE85" s="195"/>
      <c r="AF85" s="195"/>
      <c r="AG85" s="195"/>
    </row>
    <row r="86" spans="1:33" s="196" customFormat="1" ht="93.75">
      <c r="A86" s="180">
        <v>2</v>
      </c>
      <c r="B86" s="205" t="s">
        <v>44</v>
      </c>
      <c r="C86" s="182"/>
      <c r="D86" s="183"/>
      <c r="E86" s="184"/>
      <c r="F86" s="184"/>
      <c r="G86" s="185"/>
      <c r="H86" s="185"/>
      <c r="I86" s="186"/>
      <c r="J86" s="186"/>
      <c r="K86" s="186"/>
      <c r="L86" s="187"/>
      <c r="M86" s="186"/>
      <c r="N86" s="188"/>
      <c r="O86" s="189"/>
      <c r="P86" s="190"/>
      <c r="Q86" s="191"/>
      <c r="R86" s="191"/>
      <c r="S86" s="191"/>
      <c r="T86" s="191"/>
      <c r="U86" s="191"/>
      <c r="V86" s="192"/>
      <c r="W86" s="34"/>
      <c r="X86" s="34"/>
      <c r="Y86" s="34"/>
      <c r="Z86" s="34"/>
      <c r="AA86" s="192"/>
      <c r="AB86" s="192"/>
      <c r="AC86" s="197"/>
      <c r="AD86" s="195"/>
      <c r="AE86" s="195"/>
      <c r="AF86" s="195"/>
      <c r="AG86" s="195"/>
    </row>
    <row r="87" spans="1:33" ht="115.5" customHeight="1">
      <c r="A87" s="60">
        <v>1</v>
      </c>
      <c r="B87" s="61" t="s">
        <v>258</v>
      </c>
      <c r="C87" s="62" t="s">
        <v>259</v>
      </c>
      <c r="D87" s="62" t="s">
        <v>260</v>
      </c>
      <c r="E87" s="62">
        <v>2023</v>
      </c>
      <c r="F87" s="63" t="s">
        <v>261</v>
      </c>
      <c r="G87" s="62" t="s">
        <v>262</v>
      </c>
      <c r="H87" s="62" t="s">
        <v>263</v>
      </c>
      <c r="I87" s="64">
        <v>6000</v>
      </c>
      <c r="J87" s="64">
        <v>6000</v>
      </c>
      <c r="K87" s="64">
        <v>6000</v>
      </c>
      <c r="L87" s="64">
        <v>6000</v>
      </c>
      <c r="M87" s="84">
        <v>0</v>
      </c>
      <c r="N87" s="64"/>
      <c r="O87" s="64">
        <v>0</v>
      </c>
      <c r="P87" s="65" t="s">
        <v>74</v>
      </c>
      <c r="Q87" s="66" t="s">
        <v>264</v>
      </c>
      <c r="R87" s="66" t="s">
        <v>264</v>
      </c>
      <c r="S87" s="67" t="s">
        <v>265</v>
      </c>
      <c r="T87" s="68" t="s">
        <v>77</v>
      </c>
      <c r="U87" s="238"/>
      <c r="V87" s="69" t="s">
        <v>266</v>
      </c>
      <c r="W87" s="70" t="s">
        <v>80</v>
      </c>
      <c r="X87" s="71"/>
      <c r="Y87" s="71"/>
      <c r="Z87" s="71"/>
      <c r="AA87" s="70" t="s">
        <v>267</v>
      </c>
      <c r="AB87" s="70" t="s">
        <v>268</v>
      </c>
      <c r="AC87" s="62"/>
    </row>
    <row r="88" spans="1:33" ht="108" customHeight="1">
      <c r="A88" s="72">
        <v>2</v>
      </c>
      <c r="B88" s="73" t="s">
        <v>269</v>
      </c>
      <c r="C88" s="62" t="s">
        <v>270</v>
      </c>
      <c r="D88" s="72" t="s">
        <v>150</v>
      </c>
      <c r="E88" s="62">
        <v>2023</v>
      </c>
      <c r="F88" s="63" t="s">
        <v>261</v>
      </c>
      <c r="G88" s="62" t="s">
        <v>262</v>
      </c>
      <c r="H88" s="62" t="s">
        <v>263</v>
      </c>
      <c r="I88" s="64">
        <v>6000</v>
      </c>
      <c r="J88" s="64">
        <v>6000</v>
      </c>
      <c r="K88" s="64">
        <v>6000</v>
      </c>
      <c r="L88" s="64">
        <v>6000</v>
      </c>
      <c r="M88" s="88">
        <v>0</v>
      </c>
      <c r="N88" s="74"/>
      <c r="O88" s="88">
        <v>0</v>
      </c>
      <c r="P88" s="65" t="s">
        <v>74</v>
      </c>
      <c r="Q88" s="66" t="s">
        <v>264</v>
      </c>
      <c r="R88" s="66" t="s">
        <v>264</v>
      </c>
      <c r="S88" s="67" t="s">
        <v>265</v>
      </c>
      <c r="T88" s="75" t="s">
        <v>77</v>
      </c>
      <c r="U88" s="239"/>
      <c r="V88" s="76" t="s">
        <v>271</v>
      </c>
      <c r="W88" s="70" t="s">
        <v>80</v>
      </c>
      <c r="X88" s="77"/>
      <c r="Y88" s="77"/>
      <c r="Z88" s="77"/>
      <c r="AA88" s="78" t="s">
        <v>272</v>
      </c>
      <c r="AB88" s="70" t="s">
        <v>273</v>
      </c>
      <c r="AC88" s="79"/>
    </row>
    <row r="89" spans="1:33" s="196" customFormat="1">
      <c r="A89" s="180"/>
      <c r="B89" s="204" t="s">
        <v>46</v>
      </c>
      <c r="C89" s="182"/>
      <c r="D89" s="183"/>
      <c r="E89" s="184"/>
      <c r="F89" s="184"/>
      <c r="G89" s="185"/>
      <c r="H89" s="185"/>
      <c r="I89" s="186">
        <f>SUM(I87:I88)</f>
        <v>12000</v>
      </c>
      <c r="J89" s="186">
        <f t="shared" ref="J89:O89" si="3">SUM(J87:J88)</f>
        <v>12000</v>
      </c>
      <c r="K89" s="186">
        <f t="shared" si="3"/>
        <v>12000</v>
      </c>
      <c r="L89" s="186">
        <f t="shared" si="3"/>
        <v>12000</v>
      </c>
      <c r="M89" s="186">
        <f t="shared" si="3"/>
        <v>0</v>
      </c>
      <c r="N89" s="186"/>
      <c r="O89" s="186">
        <f t="shared" si="3"/>
        <v>0</v>
      </c>
      <c r="P89" s="190"/>
      <c r="Q89" s="191"/>
      <c r="R89" s="191"/>
      <c r="S89" s="191"/>
      <c r="T89" s="191"/>
      <c r="U89" s="191"/>
      <c r="V89" s="192"/>
      <c r="W89" s="34"/>
      <c r="X89" s="34"/>
      <c r="Y89" s="34"/>
      <c r="Z89" s="34"/>
      <c r="AA89" s="192"/>
      <c r="AB89" s="192"/>
      <c r="AC89" s="197"/>
      <c r="AD89" s="195"/>
      <c r="AE89" s="195"/>
      <c r="AF89" s="195"/>
      <c r="AG89" s="195"/>
    </row>
    <row r="90" spans="1:33" s="196" customFormat="1" ht="64.5" customHeight="1">
      <c r="A90" s="180">
        <v>3</v>
      </c>
      <c r="B90" s="204" t="s">
        <v>47</v>
      </c>
      <c r="C90" s="182"/>
      <c r="D90" s="183"/>
      <c r="E90" s="184"/>
      <c r="F90" s="206"/>
      <c r="G90" s="185"/>
      <c r="H90" s="185"/>
      <c r="I90" s="207"/>
      <c r="J90" s="207"/>
      <c r="K90" s="207"/>
      <c r="L90" s="187"/>
      <c r="M90" s="186"/>
      <c r="N90" s="188"/>
      <c r="O90" s="189"/>
      <c r="P90" s="190"/>
      <c r="Q90" s="191"/>
      <c r="R90" s="191"/>
      <c r="S90" s="191"/>
      <c r="T90" s="191"/>
      <c r="U90" s="191"/>
      <c r="V90" s="192"/>
      <c r="W90" s="34"/>
      <c r="X90" s="34"/>
      <c r="Y90" s="34"/>
      <c r="Z90" s="34"/>
      <c r="AA90" s="192"/>
      <c r="AB90" s="192"/>
      <c r="AC90" s="197"/>
      <c r="AD90" s="195"/>
      <c r="AE90" s="195"/>
      <c r="AF90" s="195"/>
      <c r="AG90" s="195"/>
    </row>
    <row r="91" spans="1:33" ht="99.75" customHeight="1">
      <c r="A91" s="39">
        <v>1</v>
      </c>
      <c r="B91" s="135" t="s">
        <v>274</v>
      </c>
      <c r="C91" s="114" t="s">
        <v>56</v>
      </c>
      <c r="D91" s="114" t="s">
        <v>57</v>
      </c>
      <c r="E91" s="136" t="s">
        <v>58</v>
      </c>
      <c r="F91" s="91" t="s">
        <v>609</v>
      </c>
      <c r="G91" s="137" t="s">
        <v>59</v>
      </c>
      <c r="H91" s="16" t="s">
        <v>520</v>
      </c>
      <c r="I91" s="138">
        <v>7109.75</v>
      </c>
      <c r="J91" s="139"/>
      <c r="K91" s="91">
        <v>7109.75</v>
      </c>
      <c r="L91" s="91">
        <v>7109.75</v>
      </c>
      <c r="M91" s="118" t="s">
        <v>521</v>
      </c>
      <c r="N91" s="118"/>
      <c r="O91" s="118"/>
      <c r="P91" s="65" t="s">
        <v>74</v>
      </c>
      <c r="Q91" s="140" t="s">
        <v>535</v>
      </c>
      <c r="R91" s="141" t="s">
        <v>566</v>
      </c>
      <c r="S91" s="121" t="s">
        <v>320</v>
      </c>
      <c r="T91" s="133" t="s">
        <v>77</v>
      </c>
      <c r="U91" s="17"/>
      <c r="V91" s="91" t="s">
        <v>321</v>
      </c>
      <c r="W91" s="134"/>
      <c r="X91" s="114" t="s">
        <v>80</v>
      </c>
      <c r="Y91" s="122"/>
      <c r="Z91" s="122"/>
      <c r="AA91" s="122">
        <v>1100</v>
      </c>
      <c r="AB91" s="114"/>
      <c r="AC91" s="11"/>
    </row>
    <row r="92" spans="1:33" ht="80.25" customHeight="1">
      <c r="A92" s="39">
        <v>2</v>
      </c>
      <c r="B92" s="142" t="s">
        <v>275</v>
      </c>
      <c r="C92" s="114" t="s">
        <v>56</v>
      </c>
      <c r="D92" s="114" t="s">
        <v>57</v>
      </c>
      <c r="E92" s="136" t="s">
        <v>58</v>
      </c>
      <c r="F92" s="91" t="s">
        <v>614</v>
      </c>
      <c r="G92" s="137" t="s">
        <v>59</v>
      </c>
      <c r="H92" s="16" t="s">
        <v>520</v>
      </c>
      <c r="I92" s="138">
        <v>3462.31</v>
      </c>
      <c r="J92" s="139"/>
      <c r="K92" s="91">
        <v>3462.31</v>
      </c>
      <c r="L92" s="91">
        <v>3462.31</v>
      </c>
      <c r="M92" s="118" t="s">
        <v>521</v>
      </c>
      <c r="N92" s="118"/>
      <c r="O92" s="118"/>
      <c r="P92" s="65" t="s">
        <v>74</v>
      </c>
      <c r="Q92" s="143" t="s">
        <v>536</v>
      </c>
      <c r="R92" s="141" t="s">
        <v>567</v>
      </c>
      <c r="S92" s="121" t="s">
        <v>320</v>
      </c>
      <c r="T92" s="133" t="s">
        <v>77</v>
      </c>
      <c r="U92" s="17"/>
      <c r="V92" s="91" t="s">
        <v>322</v>
      </c>
      <c r="W92" s="134"/>
      <c r="X92" s="114" t="s">
        <v>80</v>
      </c>
      <c r="Y92" s="122"/>
      <c r="Z92" s="122"/>
      <c r="AA92" s="122">
        <v>800</v>
      </c>
      <c r="AB92" s="114"/>
      <c r="AC92" s="11"/>
    </row>
    <row r="93" spans="1:33" ht="135" customHeight="1">
      <c r="A93" s="39">
        <v>3</v>
      </c>
      <c r="B93" s="142" t="s">
        <v>276</v>
      </c>
      <c r="C93" s="114" t="s">
        <v>56</v>
      </c>
      <c r="D93" s="114" t="s">
        <v>57</v>
      </c>
      <c r="E93" s="136" t="s">
        <v>58</v>
      </c>
      <c r="F93" s="91" t="s">
        <v>615</v>
      </c>
      <c r="G93" s="137" t="s">
        <v>59</v>
      </c>
      <c r="H93" s="16" t="s">
        <v>520</v>
      </c>
      <c r="I93" s="138">
        <v>2997.02</v>
      </c>
      <c r="J93" s="139"/>
      <c r="K93" s="91">
        <v>2997.02</v>
      </c>
      <c r="L93" s="91">
        <v>2997.02</v>
      </c>
      <c r="M93" s="118" t="s">
        <v>521</v>
      </c>
      <c r="N93" s="118"/>
      <c r="O93" s="118"/>
      <c r="P93" s="65" t="s">
        <v>74</v>
      </c>
      <c r="Q93" s="140" t="s">
        <v>537</v>
      </c>
      <c r="R93" s="141" t="s">
        <v>568</v>
      </c>
      <c r="S93" s="121" t="s">
        <v>320</v>
      </c>
      <c r="T93" s="133" t="s">
        <v>77</v>
      </c>
      <c r="U93" s="17"/>
      <c r="V93" s="91" t="s">
        <v>323</v>
      </c>
      <c r="W93" s="134"/>
      <c r="X93" s="114" t="s">
        <v>80</v>
      </c>
      <c r="Y93" s="122"/>
      <c r="Z93" s="122"/>
      <c r="AA93" s="122">
        <v>500</v>
      </c>
      <c r="AB93" s="114"/>
      <c r="AC93" s="11"/>
    </row>
    <row r="94" spans="1:33" ht="135" customHeight="1">
      <c r="A94" s="39">
        <v>4</v>
      </c>
      <c r="B94" s="142" t="s">
        <v>277</v>
      </c>
      <c r="C94" s="114" t="s">
        <v>56</v>
      </c>
      <c r="D94" s="114" t="s">
        <v>57</v>
      </c>
      <c r="E94" s="136" t="s">
        <v>58</v>
      </c>
      <c r="F94" s="91" t="s">
        <v>616</v>
      </c>
      <c r="G94" s="137" t="s">
        <v>59</v>
      </c>
      <c r="H94" s="16" t="s">
        <v>520</v>
      </c>
      <c r="I94" s="138">
        <v>13889.07</v>
      </c>
      <c r="J94" s="139"/>
      <c r="K94" s="91">
        <v>13889.07</v>
      </c>
      <c r="L94" s="91">
        <v>13889.07</v>
      </c>
      <c r="M94" s="118" t="s">
        <v>521</v>
      </c>
      <c r="N94" s="118"/>
      <c r="O94" s="118"/>
      <c r="P94" s="65" t="s">
        <v>74</v>
      </c>
      <c r="Q94" s="140" t="s">
        <v>538</v>
      </c>
      <c r="R94" s="141" t="s">
        <v>569</v>
      </c>
      <c r="S94" s="121" t="s">
        <v>320</v>
      </c>
      <c r="T94" s="133" t="s">
        <v>77</v>
      </c>
      <c r="U94" s="17"/>
      <c r="V94" s="91" t="s">
        <v>324</v>
      </c>
      <c r="W94" s="134"/>
      <c r="X94" s="114" t="s">
        <v>80</v>
      </c>
      <c r="Y94" s="122"/>
      <c r="Z94" s="122"/>
      <c r="AA94" s="122">
        <v>500</v>
      </c>
      <c r="AB94" s="114"/>
      <c r="AC94" s="11"/>
    </row>
    <row r="95" spans="1:33" ht="104.25" customHeight="1">
      <c r="A95" s="39">
        <v>5</v>
      </c>
      <c r="B95" s="142" t="s">
        <v>278</v>
      </c>
      <c r="C95" s="114" t="s">
        <v>56</v>
      </c>
      <c r="D95" s="114" t="s">
        <v>57</v>
      </c>
      <c r="E95" s="136" t="s">
        <v>58</v>
      </c>
      <c r="F95" s="91" t="s">
        <v>617</v>
      </c>
      <c r="G95" s="137" t="s">
        <v>59</v>
      </c>
      <c r="H95" s="16" t="s">
        <v>520</v>
      </c>
      <c r="I95" s="138">
        <v>7422.05</v>
      </c>
      <c r="J95" s="139"/>
      <c r="K95" s="91">
        <v>7422.05</v>
      </c>
      <c r="L95" s="91">
        <v>7422.05</v>
      </c>
      <c r="M95" s="118" t="s">
        <v>521</v>
      </c>
      <c r="N95" s="118"/>
      <c r="O95" s="118"/>
      <c r="P95" s="65" t="s">
        <v>74</v>
      </c>
      <c r="Q95" s="143" t="s">
        <v>539</v>
      </c>
      <c r="R95" s="141" t="s">
        <v>570</v>
      </c>
      <c r="S95" s="121" t="s">
        <v>320</v>
      </c>
      <c r="T95" s="133" t="s">
        <v>77</v>
      </c>
      <c r="U95" s="17"/>
      <c r="V95" s="91" t="s">
        <v>325</v>
      </c>
      <c r="W95" s="134"/>
      <c r="X95" s="114" t="s">
        <v>80</v>
      </c>
      <c r="Y95" s="122"/>
      <c r="Z95" s="122"/>
      <c r="AA95" s="122">
        <v>700</v>
      </c>
      <c r="AB95" s="114"/>
      <c r="AC95" s="11"/>
    </row>
    <row r="96" spans="1:33" ht="94.5" customHeight="1">
      <c r="A96" s="39">
        <v>6</v>
      </c>
      <c r="B96" s="142" t="s">
        <v>279</v>
      </c>
      <c r="C96" s="114" t="s">
        <v>56</v>
      </c>
      <c r="D96" s="114" t="s">
        <v>57</v>
      </c>
      <c r="E96" s="136" t="s">
        <v>58</v>
      </c>
      <c r="F96" s="91" t="s">
        <v>618</v>
      </c>
      <c r="G96" s="137" t="s">
        <v>59</v>
      </c>
      <c r="H96" s="16" t="s">
        <v>520</v>
      </c>
      <c r="I96" s="138">
        <v>2378.8000000000002</v>
      </c>
      <c r="J96" s="139"/>
      <c r="K96" s="91">
        <v>2378.8000000000002</v>
      </c>
      <c r="L96" s="91">
        <v>2378.8000000000002</v>
      </c>
      <c r="M96" s="118" t="s">
        <v>521</v>
      </c>
      <c r="N96" s="118"/>
      <c r="O96" s="118"/>
      <c r="P96" s="65" t="s">
        <v>74</v>
      </c>
      <c r="Q96" s="143" t="s">
        <v>540</v>
      </c>
      <c r="R96" s="141" t="s">
        <v>571</v>
      </c>
      <c r="S96" s="121" t="s">
        <v>320</v>
      </c>
      <c r="T96" s="133" t="s">
        <v>77</v>
      </c>
      <c r="U96" s="17"/>
      <c r="V96" s="91" t="s">
        <v>326</v>
      </c>
      <c r="W96" s="134"/>
      <c r="X96" s="114" t="s">
        <v>80</v>
      </c>
      <c r="Y96" s="122"/>
      <c r="Z96" s="122"/>
      <c r="AA96" s="122">
        <v>650</v>
      </c>
      <c r="AB96" s="114"/>
      <c r="AC96" s="11"/>
    </row>
    <row r="97" spans="1:29" ht="72" customHeight="1">
      <c r="A97" s="39">
        <v>7</v>
      </c>
      <c r="B97" s="142" t="s">
        <v>280</v>
      </c>
      <c r="C97" s="114" t="s">
        <v>56</v>
      </c>
      <c r="D97" s="114" t="s">
        <v>57</v>
      </c>
      <c r="E97" s="136" t="s">
        <v>58</v>
      </c>
      <c r="F97" s="91" t="s">
        <v>619</v>
      </c>
      <c r="G97" s="137" t="s">
        <v>59</v>
      </c>
      <c r="H97" s="16" t="s">
        <v>520</v>
      </c>
      <c r="I97" s="138">
        <v>6582.94</v>
      </c>
      <c r="J97" s="139"/>
      <c r="K97" s="91">
        <v>6582.94</v>
      </c>
      <c r="L97" s="91">
        <v>6582.94</v>
      </c>
      <c r="M97" s="118" t="s">
        <v>521</v>
      </c>
      <c r="N97" s="118"/>
      <c r="O97" s="118"/>
      <c r="P97" s="65" t="s">
        <v>74</v>
      </c>
      <c r="Q97" s="143" t="s">
        <v>541</v>
      </c>
      <c r="R97" s="141" t="s">
        <v>572</v>
      </c>
      <c r="S97" s="121" t="s">
        <v>320</v>
      </c>
      <c r="T97" s="133" t="s">
        <v>77</v>
      </c>
      <c r="U97" s="17"/>
      <c r="V97" s="91" t="s">
        <v>327</v>
      </c>
      <c r="W97" s="134"/>
      <c r="X97" s="114" t="s">
        <v>80</v>
      </c>
      <c r="Y97" s="122"/>
      <c r="Z97" s="122"/>
      <c r="AA97" s="122">
        <v>400</v>
      </c>
      <c r="AB97" s="114"/>
      <c r="AC97" s="11"/>
    </row>
    <row r="98" spans="1:29" ht="91.5" customHeight="1">
      <c r="A98" s="39">
        <v>8</v>
      </c>
      <c r="B98" s="142" t="s">
        <v>281</v>
      </c>
      <c r="C98" s="114" t="s">
        <v>56</v>
      </c>
      <c r="D98" s="114" t="s">
        <v>57</v>
      </c>
      <c r="E98" s="136" t="s">
        <v>58</v>
      </c>
      <c r="F98" s="91" t="s">
        <v>620</v>
      </c>
      <c r="G98" s="137" t="s">
        <v>59</v>
      </c>
      <c r="H98" s="16" t="s">
        <v>520</v>
      </c>
      <c r="I98" s="138">
        <v>10962.66</v>
      </c>
      <c r="J98" s="139"/>
      <c r="K98" s="91">
        <v>10962.66</v>
      </c>
      <c r="L98" s="91">
        <v>10962.66</v>
      </c>
      <c r="M98" s="118" t="s">
        <v>521</v>
      </c>
      <c r="N98" s="118"/>
      <c r="O98" s="118"/>
      <c r="P98" s="65" t="s">
        <v>74</v>
      </c>
      <c r="Q98" s="140" t="s">
        <v>542</v>
      </c>
      <c r="R98" s="141" t="s">
        <v>573</v>
      </c>
      <c r="S98" s="121" t="s">
        <v>320</v>
      </c>
      <c r="T98" s="133" t="s">
        <v>77</v>
      </c>
      <c r="U98" s="17"/>
      <c r="V98" s="91" t="s">
        <v>328</v>
      </c>
      <c r="W98" s="134"/>
      <c r="X98" s="114" t="s">
        <v>80</v>
      </c>
      <c r="Y98" s="122"/>
      <c r="Z98" s="122"/>
      <c r="AA98" s="122">
        <v>700</v>
      </c>
      <c r="AB98" s="114"/>
      <c r="AC98" s="11"/>
    </row>
    <row r="99" spans="1:29" ht="135.75" customHeight="1">
      <c r="A99" s="39">
        <v>9</v>
      </c>
      <c r="B99" s="142" t="s">
        <v>282</v>
      </c>
      <c r="C99" s="114" t="s">
        <v>56</v>
      </c>
      <c r="D99" s="114" t="s">
        <v>57</v>
      </c>
      <c r="E99" s="136" t="s">
        <v>58</v>
      </c>
      <c r="F99" s="91" t="s">
        <v>621</v>
      </c>
      <c r="G99" s="137" t="s">
        <v>59</v>
      </c>
      <c r="H99" s="16" t="s">
        <v>520</v>
      </c>
      <c r="I99" s="138">
        <v>9518.99</v>
      </c>
      <c r="J99" s="139"/>
      <c r="K99" s="91">
        <v>9518.99</v>
      </c>
      <c r="L99" s="91">
        <v>9518.99</v>
      </c>
      <c r="M99" s="118" t="s">
        <v>521</v>
      </c>
      <c r="N99" s="118"/>
      <c r="O99" s="118"/>
      <c r="P99" s="65" t="s">
        <v>74</v>
      </c>
      <c r="Q99" s="143" t="s">
        <v>543</v>
      </c>
      <c r="R99" s="141" t="s">
        <v>574</v>
      </c>
      <c r="S99" s="121" t="s">
        <v>320</v>
      </c>
      <c r="T99" s="133" t="s">
        <v>77</v>
      </c>
      <c r="U99" s="17"/>
      <c r="V99" s="91" t="s">
        <v>329</v>
      </c>
      <c r="W99" s="134"/>
      <c r="X99" s="114" t="s">
        <v>80</v>
      </c>
      <c r="Y99" s="122"/>
      <c r="Z99" s="122"/>
      <c r="AA99" s="122">
        <v>900</v>
      </c>
      <c r="AB99" s="114"/>
      <c r="AC99" s="11"/>
    </row>
    <row r="100" spans="1:29" ht="142.5" customHeight="1">
      <c r="A100" s="39">
        <v>10</v>
      </c>
      <c r="B100" s="142" t="s">
        <v>283</v>
      </c>
      <c r="C100" s="114" t="s">
        <v>56</v>
      </c>
      <c r="D100" s="114" t="s">
        <v>57</v>
      </c>
      <c r="E100" s="136" t="s">
        <v>58</v>
      </c>
      <c r="F100" s="91" t="s">
        <v>622</v>
      </c>
      <c r="G100" s="137" t="s">
        <v>59</v>
      </c>
      <c r="H100" s="16" t="s">
        <v>520</v>
      </c>
      <c r="I100" s="138">
        <v>27249.3</v>
      </c>
      <c r="J100" s="139"/>
      <c r="K100" s="91">
        <v>27249.3</v>
      </c>
      <c r="L100" s="91">
        <v>27249.3</v>
      </c>
      <c r="M100" s="118" t="s">
        <v>521</v>
      </c>
      <c r="N100" s="118"/>
      <c r="O100" s="118"/>
      <c r="P100" s="65" t="s">
        <v>74</v>
      </c>
      <c r="Q100" s="140" t="s">
        <v>84</v>
      </c>
      <c r="R100" s="141"/>
      <c r="S100" s="121" t="s">
        <v>320</v>
      </c>
      <c r="T100" s="133" t="s">
        <v>77</v>
      </c>
      <c r="U100" s="17"/>
      <c r="V100" s="91" t="s">
        <v>330</v>
      </c>
      <c r="W100" s="134"/>
      <c r="X100" s="114" t="s">
        <v>80</v>
      </c>
      <c r="Y100" s="122"/>
      <c r="Z100" s="122"/>
      <c r="AA100" s="122">
        <v>500</v>
      </c>
      <c r="AB100" s="114"/>
      <c r="AC100" s="11"/>
    </row>
    <row r="101" spans="1:29" ht="131.25" customHeight="1">
      <c r="A101" s="39">
        <v>11</v>
      </c>
      <c r="B101" s="142" t="s">
        <v>284</v>
      </c>
      <c r="C101" s="114" t="s">
        <v>56</v>
      </c>
      <c r="D101" s="114" t="s">
        <v>57</v>
      </c>
      <c r="E101" s="136" t="s">
        <v>58</v>
      </c>
      <c r="F101" s="91" t="s">
        <v>623</v>
      </c>
      <c r="G101" s="137" t="s">
        <v>59</v>
      </c>
      <c r="H101" s="16" t="s">
        <v>520</v>
      </c>
      <c r="I101" s="138">
        <v>18265.02</v>
      </c>
      <c r="J101" s="139"/>
      <c r="K101" s="91">
        <v>18265.02</v>
      </c>
      <c r="L101" s="91">
        <v>18265.02</v>
      </c>
      <c r="M101" s="118" t="s">
        <v>521</v>
      </c>
      <c r="N101" s="118"/>
      <c r="O101" s="118"/>
      <c r="P101" s="65" t="s">
        <v>74</v>
      </c>
      <c r="Q101" s="140" t="s">
        <v>84</v>
      </c>
      <c r="R101" s="141"/>
      <c r="S101" s="121" t="s">
        <v>320</v>
      </c>
      <c r="T101" s="133" t="s">
        <v>77</v>
      </c>
      <c r="U101" s="17"/>
      <c r="V101" s="91" t="s">
        <v>331</v>
      </c>
      <c r="W101" s="134"/>
      <c r="X101" s="114" t="s">
        <v>80</v>
      </c>
      <c r="Y101" s="122"/>
      <c r="Z101" s="122"/>
      <c r="AA101" s="122">
        <v>650</v>
      </c>
      <c r="AB101" s="114"/>
      <c r="AC101" s="11"/>
    </row>
    <row r="102" spans="1:29" ht="90" customHeight="1">
      <c r="A102" s="39">
        <v>12</v>
      </c>
      <c r="B102" s="142" t="s">
        <v>285</v>
      </c>
      <c r="C102" s="114" t="s">
        <v>56</v>
      </c>
      <c r="D102" s="114" t="s">
        <v>57</v>
      </c>
      <c r="E102" s="136" t="s">
        <v>58</v>
      </c>
      <c r="F102" s="91" t="s">
        <v>624</v>
      </c>
      <c r="G102" s="137" t="s">
        <v>59</v>
      </c>
      <c r="H102" s="16" t="s">
        <v>520</v>
      </c>
      <c r="I102" s="138">
        <v>51984.67</v>
      </c>
      <c r="J102" s="139"/>
      <c r="K102" s="91">
        <v>51984.67</v>
      </c>
      <c r="L102" s="91">
        <v>51984.67</v>
      </c>
      <c r="M102" s="118" t="s">
        <v>521</v>
      </c>
      <c r="N102" s="118"/>
      <c r="O102" s="118"/>
      <c r="P102" s="65" t="s">
        <v>74</v>
      </c>
      <c r="Q102" s="143" t="s">
        <v>332</v>
      </c>
      <c r="R102" s="141" t="s">
        <v>575</v>
      </c>
      <c r="S102" s="121" t="s">
        <v>320</v>
      </c>
      <c r="T102" s="133" t="s">
        <v>77</v>
      </c>
      <c r="U102" s="17"/>
      <c r="V102" s="91" t="s">
        <v>333</v>
      </c>
      <c r="W102" s="134"/>
      <c r="X102" s="114" t="s">
        <v>80</v>
      </c>
      <c r="Y102" s="122"/>
      <c r="Z102" s="122"/>
      <c r="AA102" s="122">
        <v>1500</v>
      </c>
      <c r="AB102" s="114"/>
      <c r="AC102" s="11"/>
    </row>
    <row r="103" spans="1:29" ht="100.5" customHeight="1">
      <c r="A103" s="39">
        <v>13</v>
      </c>
      <c r="B103" s="142" t="s">
        <v>599</v>
      </c>
      <c r="C103" s="114" t="s">
        <v>56</v>
      </c>
      <c r="D103" s="114" t="s">
        <v>57</v>
      </c>
      <c r="E103" s="136" t="s">
        <v>422</v>
      </c>
      <c r="F103" s="91" t="s">
        <v>625</v>
      </c>
      <c r="G103" s="137" t="s">
        <v>59</v>
      </c>
      <c r="H103" s="16" t="s">
        <v>520</v>
      </c>
      <c r="I103" s="138">
        <v>38172.92</v>
      </c>
      <c r="J103" s="139"/>
      <c r="K103" s="91">
        <v>38172.92</v>
      </c>
      <c r="L103" s="91">
        <v>38172.92</v>
      </c>
      <c r="M103" s="118" t="s">
        <v>521</v>
      </c>
      <c r="N103" s="118"/>
      <c r="O103" s="118"/>
      <c r="P103" s="65" t="s">
        <v>74</v>
      </c>
      <c r="Q103" s="143" t="s">
        <v>332</v>
      </c>
      <c r="R103" s="141" t="s">
        <v>600</v>
      </c>
      <c r="S103" s="121" t="s">
        <v>320</v>
      </c>
      <c r="T103" s="133" t="s">
        <v>77</v>
      </c>
      <c r="U103" s="17"/>
      <c r="V103" s="91" t="s">
        <v>606</v>
      </c>
      <c r="W103" s="134"/>
      <c r="X103" s="114"/>
      <c r="Y103" s="122"/>
      <c r="Z103" s="122"/>
      <c r="AA103" s="122">
        <v>1100</v>
      </c>
      <c r="AB103" s="114"/>
      <c r="AC103" s="11"/>
    </row>
    <row r="104" spans="1:29" ht="86.25" customHeight="1">
      <c r="A104" s="39">
        <v>14</v>
      </c>
      <c r="B104" s="142" t="s">
        <v>286</v>
      </c>
      <c r="C104" s="114" t="s">
        <v>56</v>
      </c>
      <c r="D104" s="114" t="s">
        <v>57</v>
      </c>
      <c r="E104" s="136" t="s">
        <v>58</v>
      </c>
      <c r="F104" s="91" t="s">
        <v>626</v>
      </c>
      <c r="G104" s="137" t="s">
        <v>59</v>
      </c>
      <c r="H104" s="16" t="s">
        <v>520</v>
      </c>
      <c r="I104" s="138">
        <v>6948.71</v>
      </c>
      <c r="J104" s="139"/>
      <c r="K104" s="91">
        <v>6948.71</v>
      </c>
      <c r="L104" s="91">
        <v>6948.71</v>
      </c>
      <c r="M104" s="118" t="s">
        <v>521</v>
      </c>
      <c r="N104" s="118"/>
      <c r="O104" s="118"/>
      <c r="P104" s="65" t="s">
        <v>74</v>
      </c>
      <c r="Q104" s="143" t="s">
        <v>544</v>
      </c>
      <c r="R104" s="141" t="s">
        <v>576</v>
      </c>
      <c r="S104" s="121" t="s">
        <v>320</v>
      </c>
      <c r="T104" s="133" t="s">
        <v>77</v>
      </c>
      <c r="U104" s="17"/>
      <c r="V104" s="91" t="s">
        <v>334</v>
      </c>
      <c r="W104" s="134"/>
      <c r="X104" s="114" t="s">
        <v>80</v>
      </c>
      <c r="Y104" s="122"/>
      <c r="Z104" s="122"/>
      <c r="AA104" s="122">
        <v>1100</v>
      </c>
      <c r="AB104" s="114"/>
      <c r="AC104" s="11"/>
    </row>
    <row r="105" spans="1:29" ht="93.75" customHeight="1">
      <c r="A105" s="39">
        <v>15</v>
      </c>
      <c r="B105" s="142" t="s">
        <v>287</v>
      </c>
      <c r="C105" s="114" t="s">
        <v>56</v>
      </c>
      <c r="D105" s="114" t="s">
        <v>57</v>
      </c>
      <c r="E105" s="136" t="s">
        <v>58</v>
      </c>
      <c r="F105" s="91" t="s">
        <v>627</v>
      </c>
      <c r="G105" s="137" t="s">
        <v>59</v>
      </c>
      <c r="H105" s="16" t="s">
        <v>520</v>
      </c>
      <c r="I105" s="138">
        <v>18069.080000000002</v>
      </c>
      <c r="J105" s="139"/>
      <c r="K105" s="91">
        <v>18069.080000000002</v>
      </c>
      <c r="L105" s="91">
        <v>18069.080000000002</v>
      </c>
      <c r="M105" s="118" t="s">
        <v>521</v>
      </c>
      <c r="N105" s="118"/>
      <c r="O105" s="118"/>
      <c r="P105" s="65" t="s">
        <v>74</v>
      </c>
      <c r="Q105" s="143" t="s">
        <v>545</v>
      </c>
      <c r="R105" s="141" t="s">
        <v>577</v>
      </c>
      <c r="S105" s="121" t="s">
        <v>320</v>
      </c>
      <c r="T105" s="133" t="s">
        <v>77</v>
      </c>
      <c r="U105" s="17"/>
      <c r="V105" s="91" t="s">
        <v>335</v>
      </c>
      <c r="W105" s="134"/>
      <c r="X105" s="114" t="s">
        <v>80</v>
      </c>
      <c r="Y105" s="122"/>
      <c r="Z105" s="122"/>
      <c r="AA105" s="122">
        <v>1100</v>
      </c>
      <c r="AB105" s="114"/>
      <c r="AC105" s="11"/>
    </row>
    <row r="106" spans="1:29" ht="94.5" customHeight="1">
      <c r="A106" s="39">
        <v>16</v>
      </c>
      <c r="B106" s="142" t="s">
        <v>288</v>
      </c>
      <c r="C106" s="114" t="s">
        <v>56</v>
      </c>
      <c r="D106" s="114" t="s">
        <v>57</v>
      </c>
      <c r="E106" s="136" t="s">
        <v>58</v>
      </c>
      <c r="F106" s="91" t="s">
        <v>628</v>
      </c>
      <c r="G106" s="137" t="s">
        <v>59</v>
      </c>
      <c r="H106" s="16" t="s">
        <v>520</v>
      </c>
      <c r="I106" s="138">
        <v>7767.59</v>
      </c>
      <c r="J106" s="139"/>
      <c r="K106" s="91">
        <v>7767.59</v>
      </c>
      <c r="L106" s="91">
        <v>7767.59</v>
      </c>
      <c r="M106" s="118" t="s">
        <v>521</v>
      </c>
      <c r="N106" s="118"/>
      <c r="O106" s="118"/>
      <c r="P106" s="65" t="s">
        <v>74</v>
      </c>
      <c r="Q106" s="143" t="s">
        <v>546</v>
      </c>
      <c r="R106" s="141" t="s">
        <v>578</v>
      </c>
      <c r="S106" s="121" t="s">
        <v>320</v>
      </c>
      <c r="T106" s="133" t="s">
        <v>77</v>
      </c>
      <c r="U106" s="17"/>
      <c r="V106" s="91" t="s">
        <v>336</v>
      </c>
      <c r="W106" s="134"/>
      <c r="X106" s="114" t="s">
        <v>80</v>
      </c>
      <c r="Y106" s="122"/>
      <c r="Z106" s="122"/>
      <c r="AA106" s="122">
        <v>800</v>
      </c>
      <c r="AB106" s="114"/>
      <c r="AC106" s="11"/>
    </row>
    <row r="107" spans="1:29" ht="143.25" customHeight="1">
      <c r="A107" s="39">
        <v>17</v>
      </c>
      <c r="B107" s="142" t="s">
        <v>289</v>
      </c>
      <c r="C107" s="114" t="s">
        <v>56</v>
      </c>
      <c r="D107" s="114" t="s">
        <v>57</v>
      </c>
      <c r="E107" s="136" t="s">
        <v>58</v>
      </c>
      <c r="F107" s="91" t="s">
        <v>629</v>
      </c>
      <c r="G107" s="137" t="s">
        <v>59</v>
      </c>
      <c r="H107" s="16" t="s">
        <v>520</v>
      </c>
      <c r="I107" s="138">
        <v>5836.77</v>
      </c>
      <c r="J107" s="139"/>
      <c r="K107" s="91">
        <v>5836.77</v>
      </c>
      <c r="L107" s="91">
        <v>5836.77</v>
      </c>
      <c r="M107" s="118" t="s">
        <v>521</v>
      </c>
      <c r="N107" s="118"/>
      <c r="O107" s="118"/>
      <c r="P107" s="65" t="s">
        <v>74</v>
      </c>
      <c r="Q107" s="143" t="s">
        <v>547</v>
      </c>
      <c r="R107" s="141" t="s">
        <v>579</v>
      </c>
      <c r="S107" s="121" t="s">
        <v>320</v>
      </c>
      <c r="T107" s="133" t="s">
        <v>77</v>
      </c>
      <c r="U107" s="17"/>
      <c r="V107" s="91" t="s">
        <v>337</v>
      </c>
      <c r="W107" s="134"/>
      <c r="X107" s="114" t="s">
        <v>80</v>
      </c>
      <c r="Y107" s="122"/>
      <c r="Z107" s="122"/>
      <c r="AA107" s="122">
        <v>800</v>
      </c>
      <c r="AB107" s="114"/>
      <c r="AC107" s="11"/>
    </row>
    <row r="108" spans="1:29" ht="84" customHeight="1">
      <c r="A108" s="39">
        <v>18</v>
      </c>
      <c r="B108" s="142" t="s">
        <v>290</v>
      </c>
      <c r="C108" s="114" t="s">
        <v>56</v>
      </c>
      <c r="D108" s="114" t="s">
        <v>57</v>
      </c>
      <c r="E108" s="136" t="s">
        <v>58</v>
      </c>
      <c r="F108" s="91" t="s">
        <v>630</v>
      </c>
      <c r="G108" s="137" t="s">
        <v>59</v>
      </c>
      <c r="H108" s="16" t="s">
        <v>520</v>
      </c>
      <c r="I108" s="138">
        <v>7235.22</v>
      </c>
      <c r="J108" s="139"/>
      <c r="K108" s="91">
        <v>7235.22</v>
      </c>
      <c r="L108" s="91">
        <v>7235.22</v>
      </c>
      <c r="M108" s="118" t="s">
        <v>521</v>
      </c>
      <c r="N108" s="118"/>
      <c r="O108" s="118"/>
      <c r="P108" s="65" t="s">
        <v>74</v>
      </c>
      <c r="Q108" s="143" t="s">
        <v>548</v>
      </c>
      <c r="R108" s="141" t="s">
        <v>580</v>
      </c>
      <c r="S108" s="121" t="s">
        <v>320</v>
      </c>
      <c r="T108" s="133" t="s">
        <v>77</v>
      </c>
      <c r="U108" s="17"/>
      <c r="V108" s="91" t="s">
        <v>338</v>
      </c>
      <c r="W108" s="134"/>
      <c r="X108" s="114" t="s">
        <v>80</v>
      </c>
      <c r="Y108" s="122"/>
      <c r="Z108" s="122"/>
      <c r="AA108" s="122">
        <v>850</v>
      </c>
      <c r="AB108" s="114"/>
      <c r="AC108" s="11"/>
    </row>
    <row r="109" spans="1:29" ht="88.5" customHeight="1">
      <c r="A109" s="39">
        <v>19</v>
      </c>
      <c r="B109" s="142" t="s">
        <v>291</v>
      </c>
      <c r="C109" s="114" t="s">
        <v>56</v>
      </c>
      <c r="D109" s="114" t="s">
        <v>57</v>
      </c>
      <c r="E109" s="136" t="s">
        <v>58</v>
      </c>
      <c r="F109" s="91" t="s">
        <v>631</v>
      </c>
      <c r="G109" s="137" t="s">
        <v>59</v>
      </c>
      <c r="H109" s="16" t="s">
        <v>520</v>
      </c>
      <c r="I109" s="138">
        <v>20089.080000000002</v>
      </c>
      <c r="J109" s="139"/>
      <c r="K109" s="91">
        <v>20089.080000000002</v>
      </c>
      <c r="L109" s="91">
        <v>20089.080000000002</v>
      </c>
      <c r="M109" s="118" t="s">
        <v>521</v>
      </c>
      <c r="N109" s="118"/>
      <c r="O109" s="118"/>
      <c r="P109" s="65" t="s">
        <v>74</v>
      </c>
      <c r="Q109" s="143" t="s">
        <v>549</v>
      </c>
      <c r="R109" s="141" t="s">
        <v>581</v>
      </c>
      <c r="S109" s="121" t="s">
        <v>320</v>
      </c>
      <c r="T109" s="133" t="s">
        <v>77</v>
      </c>
      <c r="U109" s="17"/>
      <c r="V109" s="91" t="s">
        <v>339</v>
      </c>
      <c r="W109" s="134"/>
      <c r="X109" s="114" t="s">
        <v>80</v>
      </c>
      <c r="Y109" s="122"/>
      <c r="Z109" s="122"/>
      <c r="AA109" s="122">
        <v>900</v>
      </c>
      <c r="AB109" s="114"/>
      <c r="AC109" s="11"/>
    </row>
    <row r="110" spans="1:29" ht="162" customHeight="1">
      <c r="A110" s="39">
        <v>20</v>
      </c>
      <c r="B110" s="144" t="s">
        <v>292</v>
      </c>
      <c r="C110" s="114" t="s">
        <v>56</v>
      </c>
      <c r="D110" s="114" t="s">
        <v>57</v>
      </c>
      <c r="E110" s="136" t="s">
        <v>58</v>
      </c>
      <c r="F110" s="91" t="s">
        <v>632</v>
      </c>
      <c r="G110" s="137" t="s">
        <v>59</v>
      </c>
      <c r="H110" s="16" t="s">
        <v>520</v>
      </c>
      <c r="I110" s="138">
        <v>12590.62</v>
      </c>
      <c r="J110" s="139"/>
      <c r="K110" s="91">
        <v>12590.62</v>
      </c>
      <c r="L110" s="91">
        <v>12590.62</v>
      </c>
      <c r="M110" s="118" t="s">
        <v>521</v>
      </c>
      <c r="N110" s="118"/>
      <c r="O110" s="118"/>
      <c r="P110" s="65" t="s">
        <v>74</v>
      </c>
      <c r="Q110" s="143" t="s">
        <v>550</v>
      </c>
      <c r="R110" s="141" t="s">
        <v>582</v>
      </c>
      <c r="S110" s="121" t="s">
        <v>320</v>
      </c>
      <c r="T110" s="133" t="s">
        <v>77</v>
      </c>
      <c r="U110" s="17"/>
      <c r="V110" s="91" t="s">
        <v>340</v>
      </c>
      <c r="W110" s="134"/>
      <c r="X110" s="114" t="s">
        <v>80</v>
      </c>
      <c r="Y110" s="122"/>
      <c r="Z110" s="122"/>
      <c r="AA110" s="122">
        <v>1100</v>
      </c>
      <c r="AB110" s="114"/>
      <c r="AC110" s="11"/>
    </row>
    <row r="111" spans="1:29" ht="80.25" customHeight="1">
      <c r="A111" s="39">
        <v>21</v>
      </c>
      <c r="B111" s="142" t="s">
        <v>293</v>
      </c>
      <c r="C111" s="114" t="s">
        <v>56</v>
      </c>
      <c r="D111" s="114" t="s">
        <v>57</v>
      </c>
      <c r="E111" s="136" t="s">
        <v>58</v>
      </c>
      <c r="F111" s="91" t="s">
        <v>633</v>
      </c>
      <c r="G111" s="137" t="s">
        <v>59</v>
      </c>
      <c r="H111" s="16" t="s">
        <v>520</v>
      </c>
      <c r="I111" s="138">
        <v>6763.26</v>
      </c>
      <c r="J111" s="139"/>
      <c r="K111" s="91">
        <v>6763.26</v>
      </c>
      <c r="L111" s="91">
        <v>6763.26</v>
      </c>
      <c r="M111" s="118" t="s">
        <v>521</v>
      </c>
      <c r="N111" s="118"/>
      <c r="O111" s="118"/>
      <c r="P111" s="65" t="s">
        <v>74</v>
      </c>
      <c r="Q111" s="140" t="s">
        <v>551</v>
      </c>
      <c r="R111" s="141" t="s">
        <v>583</v>
      </c>
      <c r="S111" s="121" t="s">
        <v>320</v>
      </c>
      <c r="T111" s="133" t="s">
        <v>77</v>
      </c>
      <c r="U111" s="17"/>
      <c r="V111" s="91" t="s">
        <v>341</v>
      </c>
      <c r="W111" s="134"/>
      <c r="X111" s="114" t="s">
        <v>80</v>
      </c>
      <c r="Y111" s="122"/>
      <c r="Z111" s="122"/>
      <c r="AA111" s="122">
        <v>900</v>
      </c>
      <c r="AB111" s="114"/>
      <c r="AC111" s="11"/>
    </row>
    <row r="112" spans="1:29" ht="94.5">
      <c r="A112" s="39">
        <v>22</v>
      </c>
      <c r="B112" s="142" t="s">
        <v>294</v>
      </c>
      <c r="C112" s="114" t="s">
        <v>56</v>
      </c>
      <c r="D112" s="114" t="s">
        <v>57</v>
      </c>
      <c r="E112" s="136" t="s">
        <v>58</v>
      </c>
      <c r="F112" s="91" t="s">
        <v>634</v>
      </c>
      <c r="G112" s="137" t="s">
        <v>59</v>
      </c>
      <c r="H112" s="16" t="s">
        <v>520</v>
      </c>
      <c r="I112" s="138">
        <v>7080.61</v>
      </c>
      <c r="J112" s="139"/>
      <c r="K112" s="91">
        <v>7080.61</v>
      </c>
      <c r="L112" s="91">
        <v>7080.61</v>
      </c>
      <c r="M112" s="118" t="s">
        <v>521</v>
      </c>
      <c r="N112" s="118"/>
      <c r="O112" s="118"/>
      <c r="P112" s="65" t="s">
        <v>74</v>
      </c>
      <c r="Q112" s="143" t="s">
        <v>552</v>
      </c>
      <c r="R112" s="141" t="s">
        <v>584</v>
      </c>
      <c r="S112" s="121" t="s">
        <v>320</v>
      </c>
      <c r="T112" s="133" t="s">
        <v>77</v>
      </c>
      <c r="U112" s="17"/>
      <c r="V112" s="91" t="s">
        <v>342</v>
      </c>
      <c r="W112" s="134"/>
      <c r="X112" s="114" t="s">
        <v>80</v>
      </c>
      <c r="Y112" s="122"/>
      <c r="Z112" s="122"/>
      <c r="AA112" s="122">
        <v>750</v>
      </c>
      <c r="AB112" s="114"/>
      <c r="AC112" s="11"/>
    </row>
    <row r="113" spans="1:29" ht="94.5">
      <c r="A113" s="39">
        <v>23</v>
      </c>
      <c r="B113" s="142" t="s">
        <v>295</v>
      </c>
      <c r="C113" s="114" t="s">
        <v>56</v>
      </c>
      <c r="D113" s="114" t="s">
        <v>57</v>
      </c>
      <c r="E113" s="136" t="s">
        <v>58</v>
      </c>
      <c r="F113" s="91" t="s">
        <v>612</v>
      </c>
      <c r="G113" s="137" t="s">
        <v>59</v>
      </c>
      <c r="H113" s="16" t="s">
        <v>520</v>
      </c>
      <c r="I113" s="138">
        <v>67412.2</v>
      </c>
      <c r="J113" s="139"/>
      <c r="K113" s="91">
        <v>67412.2</v>
      </c>
      <c r="L113" s="91">
        <v>67412.2</v>
      </c>
      <c r="M113" s="118" t="s">
        <v>521</v>
      </c>
      <c r="N113" s="118"/>
      <c r="O113" s="118"/>
      <c r="P113" s="65" t="s">
        <v>74</v>
      </c>
      <c r="Q113" s="143" t="s">
        <v>332</v>
      </c>
      <c r="R113" s="141" t="s">
        <v>598</v>
      </c>
      <c r="S113" s="121" t="s">
        <v>320</v>
      </c>
      <c r="T113" s="133" t="s">
        <v>77</v>
      </c>
      <c r="U113" s="17"/>
      <c r="V113" s="91" t="s">
        <v>343</v>
      </c>
      <c r="W113" s="134"/>
      <c r="X113" s="114" t="s">
        <v>80</v>
      </c>
      <c r="Y113" s="122"/>
      <c r="Z113" s="122"/>
      <c r="AA113" s="122">
        <v>800</v>
      </c>
      <c r="AB113" s="114"/>
      <c r="AC113" s="11"/>
    </row>
    <row r="114" spans="1:29" ht="94.5">
      <c r="A114" s="39">
        <v>24</v>
      </c>
      <c r="B114" s="142" t="s">
        <v>296</v>
      </c>
      <c r="C114" s="114" t="s">
        <v>56</v>
      </c>
      <c r="D114" s="114" t="s">
        <v>57</v>
      </c>
      <c r="E114" s="136" t="s">
        <v>58</v>
      </c>
      <c r="F114" s="91" t="s">
        <v>635</v>
      </c>
      <c r="G114" s="137" t="s">
        <v>59</v>
      </c>
      <c r="H114" s="16" t="s">
        <v>520</v>
      </c>
      <c r="I114" s="138">
        <v>13748.27</v>
      </c>
      <c r="J114" s="139"/>
      <c r="K114" s="91">
        <v>13748.27</v>
      </c>
      <c r="L114" s="91">
        <v>13748.27</v>
      </c>
      <c r="M114" s="118" t="s">
        <v>521</v>
      </c>
      <c r="N114" s="118"/>
      <c r="O114" s="118"/>
      <c r="P114" s="65" t="s">
        <v>74</v>
      </c>
      <c r="Q114" s="140" t="s">
        <v>553</v>
      </c>
      <c r="R114" s="141" t="s">
        <v>585</v>
      </c>
      <c r="S114" s="121" t="s">
        <v>320</v>
      </c>
      <c r="T114" s="133" t="s">
        <v>77</v>
      </c>
      <c r="U114" s="17"/>
      <c r="V114" s="91" t="s">
        <v>344</v>
      </c>
      <c r="W114" s="134"/>
      <c r="X114" s="114" t="s">
        <v>80</v>
      </c>
      <c r="Y114" s="122"/>
      <c r="Z114" s="122"/>
      <c r="AA114" s="122">
        <v>800</v>
      </c>
      <c r="AB114" s="114"/>
      <c r="AC114" s="11"/>
    </row>
    <row r="115" spans="1:29" ht="94.5">
      <c r="A115" s="39">
        <v>25</v>
      </c>
      <c r="B115" s="142" t="s">
        <v>297</v>
      </c>
      <c r="C115" s="114" t="s">
        <v>56</v>
      </c>
      <c r="D115" s="114" t="s">
        <v>57</v>
      </c>
      <c r="E115" s="136" t="s">
        <v>58</v>
      </c>
      <c r="F115" s="91" t="s">
        <v>636</v>
      </c>
      <c r="G115" s="137" t="s">
        <v>59</v>
      </c>
      <c r="H115" s="16" t="s">
        <v>520</v>
      </c>
      <c r="I115" s="138">
        <v>7611.04</v>
      </c>
      <c r="J115" s="139"/>
      <c r="K115" s="91">
        <v>7611.04</v>
      </c>
      <c r="L115" s="91">
        <v>7611.04</v>
      </c>
      <c r="M115" s="118" t="s">
        <v>521</v>
      </c>
      <c r="N115" s="118"/>
      <c r="O115" s="118"/>
      <c r="P115" s="65" t="s">
        <v>74</v>
      </c>
      <c r="Q115" s="143" t="s">
        <v>554</v>
      </c>
      <c r="R115" s="141" t="s">
        <v>586</v>
      </c>
      <c r="S115" s="121" t="s">
        <v>320</v>
      </c>
      <c r="T115" s="133" t="s">
        <v>77</v>
      </c>
      <c r="U115" s="17"/>
      <c r="V115" s="91" t="s">
        <v>345</v>
      </c>
      <c r="W115" s="134"/>
      <c r="X115" s="114" t="s">
        <v>80</v>
      </c>
      <c r="Y115" s="122"/>
      <c r="Z115" s="122"/>
      <c r="AA115" s="122">
        <v>900</v>
      </c>
      <c r="AB115" s="114"/>
      <c r="AC115" s="11"/>
    </row>
    <row r="116" spans="1:29" ht="129" customHeight="1">
      <c r="A116" s="39">
        <v>26</v>
      </c>
      <c r="B116" s="142" t="s">
        <v>298</v>
      </c>
      <c r="C116" s="114" t="s">
        <v>56</v>
      </c>
      <c r="D116" s="114" t="s">
        <v>57</v>
      </c>
      <c r="E116" s="136" t="s">
        <v>58</v>
      </c>
      <c r="F116" s="91" t="s">
        <v>637</v>
      </c>
      <c r="G116" s="137" t="s">
        <v>59</v>
      </c>
      <c r="H116" s="16" t="s">
        <v>520</v>
      </c>
      <c r="I116" s="138">
        <v>10010.18</v>
      </c>
      <c r="J116" s="139"/>
      <c r="K116" s="91">
        <v>10010.18</v>
      </c>
      <c r="L116" s="91">
        <v>10010.18</v>
      </c>
      <c r="M116" s="118" t="s">
        <v>521</v>
      </c>
      <c r="N116" s="118"/>
      <c r="O116" s="118"/>
      <c r="P116" s="65" t="s">
        <v>74</v>
      </c>
      <c r="Q116" s="143" t="s">
        <v>555</v>
      </c>
      <c r="R116" s="141" t="s">
        <v>587</v>
      </c>
      <c r="S116" s="121" t="s">
        <v>320</v>
      </c>
      <c r="T116" s="133" t="s">
        <v>77</v>
      </c>
      <c r="U116" s="17"/>
      <c r="V116" s="91" t="s">
        <v>346</v>
      </c>
      <c r="W116" s="134"/>
      <c r="X116" s="114" t="s">
        <v>80</v>
      </c>
      <c r="Y116" s="122"/>
      <c r="Z116" s="122"/>
      <c r="AA116" s="122">
        <v>900</v>
      </c>
      <c r="AB116" s="114"/>
      <c r="AC116" s="11"/>
    </row>
    <row r="117" spans="1:29" ht="69" customHeight="1">
      <c r="A117" s="39">
        <v>27</v>
      </c>
      <c r="B117" s="142" t="s">
        <v>299</v>
      </c>
      <c r="C117" s="114" t="s">
        <v>56</v>
      </c>
      <c r="D117" s="114" t="s">
        <v>57</v>
      </c>
      <c r="E117" s="136" t="s">
        <v>58</v>
      </c>
      <c r="F117" s="91" t="s">
        <v>631</v>
      </c>
      <c r="G117" s="137" t="s">
        <v>59</v>
      </c>
      <c r="H117" s="16" t="s">
        <v>520</v>
      </c>
      <c r="I117" s="138">
        <v>14170.24</v>
      </c>
      <c r="J117" s="139"/>
      <c r="K117" s="91">
        <v>14170.24</v>
      </c>
      <c r="L117" s="91">
        <v>14170.24</v>
      </c>
      <c r="M117" s="118" t="s">
        <v>521</v>
      </c>
      <c r="N117" s="118"/>
      <c r="O117" s="118"/>
      <c r="P117" s="65" t="s">
        <v>74</v>
      </c>
      <c r="Q117" s="140" t="s">
        <v>84</v>
      </c>
      <c r="R117" s="141"/>
      <c r="S117" s="121" t="s">
        <v>320</v>
      </c>
      <c r="T117" s="133" t="s">
        <v>77</v>
      </c>
      <c r="U117" s="17"/>
      <c r="V117" s="91" t="s">
        <v>112</v>
      </c>
      <c r="W117" s="134"/>
      <c r="X117" s="114" t="s">
        <v>80</v>
      </c>
      <c r="Y117" s="122"/>
      <c r="Z117" s="122"/>
      <c r="AA117" s="122">
        <v>850</v>
      </c>
      <c r="AB117" s="114"/>
      <c r="AC117" s="11"/>
    </row>
    <row r="118" spans="1:29" ht="94.5">
      <c r="A118" s="39">
        <v>28</v>
      </c>
      <c r="B118" s="142" t="s">
        <v>300</v>
      </c>
      <c r="C118" s="114" t="s">
        <v>56</v>
      </c>
      <c r="D118" s="114" t="s">
        <v>57</v>
      </c>
      <c r="E118" s="136" t="s">
        <v>58</v>
      </c>
      <c r="F118" s="91" t="s">
        <v>637</v>
      </c>
      <c r="G118" s="137" t="s">
        <v>59</v>
      </c>
      <c r="H118" s="16" t="s">
        <v>520</v>
      </c>
      <c r="I118" s="138">
        <v>17451.02</v>
      </c>
      <c r="J118" s="139"/>
      <c r="K118" s="91">
        <v>17451.02</v>
      </c>
      <c r="L118" s="91">
        <v>17451.02</v>
      </c>
      <c r="M118" s="118" t="s">
        <v>521</v>
      </c>
      <c r="N118" s="118"/>
      <c r="O118" s="118"/>
      <c r="P118" s="65" t="s">
        <v>74</v>
      </c>
      <c r="Q118" s="140" t="s">
        <v>347</v>
      </c>
      <c r="R118" s="141"/>
      <c r="S118" s="121" t="s">
        <v>320</v>
      </c>
      <c r="T118" s="133" t="s">
        <v>77</v>
      </c>
      <c r="U118" s="17"/>
      <c r="V118" s="87" t="s">
        <v>348</v>
      </c>
      <c r="W118" s="134"/>
      <c r="X118" s="114" t="s">
        <v>80</v>
      </c>
      <c r="Y118" s="122"/>
      <c r="Z118" s="122"/>
      <c r="AA118" s="122">
        <v>1100</v>
      </c>
      <c r="AB118" s="114"/>
      <c r="AC118" s="11"/>
    </row>
    <row r="119" spans="1:29" ht="75.75" customHeight="1">
      <c r="A119" s="39">
        <v>29</v>
      </c>
      <c r="B119" s="142" t="s">
        <v>301</v>
      </c>
      <c r="C119" s="114" t="s">
        <v>56</v>
      </c>
      <c r="D119" s="114" t="s">
        <v>57</v>
      </c>
      <c r="E119" s="136" t="s">
        <v>58</v>
      </c>
      <c r="F119" s="91" t="s">
        <v>609</v>
      </c>
      <c r="G119" s="137" t="s">
        <v>59</v>
      </c>
      <c r="H119" s="16" t="s">
        <v>520</v>
      </c>
      <c r="I119" s="138">
        <v>19718.52</v>
      </c>
      <c r="J119" s="139"/>
      <c r="K119" s="91">
        <v>19718.52</v>
      </c>
      <c r="L119" s="91">
        <v>19718.52</v>
      </c>
      <c r="M119" s="118" t="s">
        <v>521</v>
      </c>
      <c r="N119" s="118"/>
      <c r="O119" s="118"/>
      <c r="P119" s="65" t="s">
        <v>74</v>
      </c>
      <c r="Q119" s="140" t="s">
        <v>347</v>
      </c>
      <c r="R119" s="141"/>
      <c r="S119" s="121" t="s">
        <v>320</v>
      </c>
      <c r="T119" s="133" t="s">
        <v>77</v>
      </c>
      <c r="U119" s="17"/>
      <c r="V119" s="87" t="s">
        <v>349</v>
      </c>
      <c r="W119" s="134"/>
      <c r="X119" s="114" t="s">
        <v>80</v>
      </c>
      <c r="Y119" s="122"/>
      <c r="Z119" s="122"/>
      <c r="AA119" s="122">
        <v>1100</v>
      </c>
      <c r="AB119" s="114"/>
      <c r="AC119" s="11"/>
    </row>
    <row r="120" spans="1:29" ht="94.5">
      <c r="A120" s="39">
        <v>30</v>
      </c>
      <c r="B120" s="142" t="s">
        <v>302</v>
      </c>
      <c r="C120" s="114" t="s">
        <v>56</v>
      </c>
      <c r="D120" s="114" t="s">
        <v>57</v>
      </c>
      <c r="E120" s="136" t="s">
        <v>58</v>
      </c>
      <c r="F120" s="91" t="s">
        <v>638</v>
      </c>
      <c r="G120" s="137" t="s">
        <v>59</v>
      </c>
      <c r="H120" s="16" t="s">
        <v>520</v>
      </c>
      <c r="I120" s="138">
        <v>6856.87</v>
      </c>
      <c r="J120" s="139"/>
      <c r="K120" s="91">
        <v>6856.87</v>
      </c>
      <c r="L120" s="91">
        <v>6856.87</v>
      </c>
      <c r="M120" s="118" t="s">
        <v>521</v>
      </c>
      <c r="N120" s="118"/>
      <c r="O120" s="118"/>
      <c r="P120" s="65" t="s">
        <v>74</v>
      </c>
      <c r="Q120" s="143" t="s">
        <v>556</v>
      </c>
      <c r="R120" s="141" t="s">
        <v>588</v>
      </c>
      <c r="S120" s="121" t="s">
        <v>320</v>
      </c>
      <c r="T120" s="133" t="s">
        <v>77</v>
      </c>
      <c r="U120" s="17"/>
      <c r="V120" s="91" t="s">
        <v>348</v>
      </c>
      <c r="W120" s="134"/>
      <c r="X120" s="114" t="s">
        <v>80</v>
      </c>
      <c r="Y120" s="122"/>
      <c r="Z120" s="122"/>
      <c r="AA120" s="122">
        <v>750</v>
      </c>
      <c r="AB120" s="114"/>
      <c r="AC120" s="11"/>
    </row>
    <row r="121" spans="1:29" ht="94.5">
      <c r="A121" s="39">
        <v>31</v>
      </c>
      <c r="B121" s="142" t="s">
        <v>303</v>
      </c>
      <c r="C121" s="114" t="s">
        <v>56</v>
      </c>
      <c r="D121" s="114" t="s">
        <v>57</v>
      </c>
      <c r="E121" s="136" t="s">
        <v>58</v>
      </c>
      <c r="F121" s="91" t="s">
        <v>639</v>
      </c>
      <c r="G121" s="137" t="s">
        <v>59</v>
      </c>
      <c r="H121" s="16" t="s">
        <v>520</v>
      </c>
      <c r="I121" s="138">
        <v>12916.59</v>
      </c>
      <c r="J121" s="139"/>
      <c r="K121" s="91">
        <v>12916.59</v>
      </c>
      <c r="L121" s="91">
        <v>12916.59</v>
      </c>
      <c r="M121" s="118" t="s">
        <v>521</v>
      </c>
      <c r="N121" s="118"/>
      <c r="O121" s="118"/>
      <c r="P121" s="65" t="s">
        <v>74</v>
      </c>
      <c r="Q121" s="140" t="s">
        <v>557</v>
      </c>
      <c r="R121" s="141" t="s">
        <v>589</v>
      </c>
      <c r="S121" s="121" t="s">
        <v>320</v>
      </c>
      <c r="T121" s="133" t="s">
        <v>77</v>
      </c>
      <c r="U121" s="17"/>
      <c r="V121" s="91" t="s">
        <v>350</v>
      </c>
      <c r="W121" s="134"/>
      <c r="X121" s="114" t="s">
        <v>80</v>
      </c>
      <c r="Y121" s="122"/>
      <c r="Z121" s="122"/>
      <c r="AA121" s="122">
        <v>500</v>
      </c>
      <c r="AB121" s="114"/>
      <c r="AC121" s="11"/>
    </row>
    <row r="122" spans="1:29" ht="94.5">
      <c r="A122" s="39">
        <v>32</v>
      </c>
      <c r="B122" s="142" t="s">
        <v>304</v>
      </c>
      <c r="C122" s="114" t="s">
        <v>56</v>
      </c>
      <c r="D122" s="114" t="s">
        <v>57</v>
      </c>
      <c r="E122" s="136" t="s">
        <v>58</v>
      </c>
      <c r="F122" s="91" t="s">
        <v>634</v>
      </c>
      <c r="G122" s="137" t="s">
        <v>59</v>
      </c>
      <c r="H122" s="16" t="s">
        <v>520</v>
      </c>
      <c r="I122" s="138">
        <v>6620.76</v>
      </c>
      <c r="J122" s="139"/>
      <c r="K122" s="91">
        <v>6620.76</v>
      </c>
      <c r="L122" s="91">
        <v>6620.76</v>
      </c>
      <c r="M122" s="118" t="s">
        <v>521</v>
      </c>
      <c r="N122" s="118"/>
      <c r="O122" s="118"/>
      <c r="P122" s="65" t="s">
        <v>74</v>
      </c>
      <c r="Q122" s="143" t="s">
        <v>558</v>
      </c>
      <c r="R122" s="141" t="s">
        <v>590</v>
      </c>
      <c r="S122" s="121" t="s">
        <v>320</v>
      </c>
      <c r="T122" s="133" t="s">
        <v>77</v>
      </c>
      <c r="U122" s="17"/>
      <c r="V122" s="91" t="s">
        <v>351</v>
      </c>
      <c r="W122" s="134"/>
      <c r="X122" s="114" t="s">
        <v>80</v>
      </c>
      <c r="Y122" s="122"/>
      <c r="Z122" s="122"/>
      <c r="AA122" s="122">
        <v>550</v>
      </c>
      <c r="AB122" s="114"/>
      <c r="AC122" s="11"/>
    </row>
    <row r="123" spans="1:29" ht="94.5">
      <c r="A123" s="39">
        <v>33</v>
      </c>
      <c r="B123" s="142" t="s">
        <v>305</v>
      </c>
      <c r="C123" s="114" t="s">
        <v>56</v>
      </c>
      <c r="D123" s="114" t="s">
        <v>57</v>
      </c>
      <c r="E123" s="136" t="s">
        <v>58</v>
      </c>
      <c r="F123" s="91" t="s">
        <v>640</v>
      </c>
      <c r="G123" s="137" t="s">
        <v>59</v>
      </c>
      <c r="H123" s="16" t="s">
        <v>520</v>
      </c>
      <c r="I123" s="138">
        <v>16905.560000000001</v>
      </c>
      <c r="J123" s="139"/>
      <c r="K123" s="91">
        <v>16905.560000000001</v>
      </c>
      <c r="L123" s="91">
        <v>16905.560000000001</v>
      </c>
      <c r="M123" s="118" t="s">
        <v>521</v>
      </c>
      <c r="N123" s="118"/>
      <c r="O123" s="118"/>
      <c r="P123" s="65" t="s">
        <v>74</v>
      </c>
      <c r="Q123" s="140" t="s">
        <v>559</v>
      </c>
      <c r="R123" s="141" t="s">
        <v>591</v>
      </c>
      <c r="S123" s="121" t="s">
        <v>320</v>
      </c>
      <c r="T123" s="133" t="s">
        <v>77</v>
      </c>
      <c r="U123" s="17"/>
      <c r="V123" s="91" t="s">
        <v>352</v>
      </c>
      <c r="W123" s="134"/>
      <c r="X123" s="114" t="s">
        <v>80</v>
      </c>
      <c r="Y123" s="122"/>
      <c r="Z123" s="122"/>
      <c r="AA123" s="122">
        <v>200</v>
      </c>
      <c r="AB123" s="114"/>
      <c r="AC123" s="11"/>
    </row>
    <row r="124" spans="1:29" ht="94.5">
      <c r="A124" s="39">
        <v>34</v>
      </c>
      <c r="B124" s="142" t="s">
        <v>306</v>
      </c>
      <c r="C124" s="114" t="s">
        <v>56</v>
      </c>
      <c r="D124" s="114" t="s">
        <v>57</v>
      </c>
      <c r="E124" s="136" t="s">
        <v>58</v>
      </c>
      <c r="F124" s="91" t="s">
        <v>641</v>
      </c>
      <c r="G124" s="137" t="s">
        <v>59</v>
      </c>
      <c r="H124" s="16" t="s">
        <v>520</v>
      </c>
      <c r="I124" s="138">
        <v>43650.94</v>
      </c>
      <c r="J124" s="139"/>
      <c r="K124" s="91">
        <v>43650.94</v>
      </c>
      <c r="L124" s="91">
        <v>43650.94</v>
      </c>
      <c r="M124" s="118" t="s">
        <v>521</v>
      </c>
      <c r="N124" s="118"/>
      <c r="O124" s="118"/>
      <c r="P124" s="65" t="s">
        <v>74</v>
      </c>
      <c r="Q124" s="140" t="s">
        <v>347</v>
      </c>
      <c r="R124" s="141"/>
      <c r="S124" s="121" t="s">
        <v>320</v>
      </c>
      <c r="T124" s="133" t="s">
        <v>77</v>
      </c>
      <c r="U124" s="17"/>
      <c r="V124" s="87" t="s">
        <v>353</v>
      </c>
      <c r="W124" s="134"/>
      <c r="X124" s="114" t="s">
        <v>80</v>
      </c>
      <c r="Y124" s="122"/>
      <c r="Z124" s="122"/>
      <c r="AA124" s="122">
        <v>1100</v>
      </c>
      <c r="AB124" s="114"/>
      <c r="AC124" s="11"/>
    </row>
    <row r="125" spans="1:29" ht="94.5">
      <c r="A125" s="39">
        <v>35</v>
      </c>
      <c r="B125" s="142" t="s">
        <v>307</v>
      </c>
      <c r="C125" s="114" t="s">
        <v>56</v>
      </c>
      <c r="D125" s="114" t="s">
        <v>57</v>
      </c>
      <c r="E125" s="136" t="s">
        <v>58</v>
      </c>
      <c r="F125" s="91" t="s">
        <v>610</v>
      </c>
      <c r="G125" s="137" t="s">
        <v>59</v>
      </c>
      <c r="H125" s="16" t="s">
        <v>520</v>
      </c>
      <c r="I125" s="138">
        <v>7863.68</v>
      </c>
      <c r="J125" s="139"/>
      <c r="K125" s="91">
        <v>7863.68</v>
      </c>
      <c r="L125" s="91">
        <v>7863.68</v>
      </c>
      <c r="M125" s="118" t="s">
        <v>521</v>
      </c>
      <c r="N125" s="118"/>
      <c r="O125" s="118"/>
      <c r="P125" s="65" t="s">
        <v>74</v>
      </c>
      <c r="Q125" s="143" t="s">
        <v>560</v>
      </c>
      <c r="R125" s="141" t="s">
        <v>592</v>
      </c>
      <c r="S125" s="121" t="s">
        <v>320</v>
      </c>
      <c r="T125" s="133" t="s">
        <v>77</v>
      </c>
      <c r="U125" s="17"/>
      <c r="V125" s="91" t="s">
        <v>354</v>
      </c>
      <c r="W125" s="134"/>
      <c r="X125" s="114" t="s">
        <v>80</v>
      </c>
      <c r="Y125" s="122"/>
      <c r="Z125" s="122"/>
      <c r="AA125" s="122">
        <v>1100</v>
      </c>
      <c r="AB125" s="114"/>
      <c r="AC125" s="11"/>
    </row>
    <row r="126" spans="1:29" ht="94.5">
      <c r="A126" s="39">
        <v>36</v>
      </c>
      <c r="B126" s="142" t="s">
        <v>308</v>
      </c>
      <c r="C126" s="114" t="s">
        <v>56</v>
      </c>
      <c r="D126" s="114" t="s">
        <v>57</v>
      </c>
      <c r="E126" s="136" t="s">
        <v>58</v>
      </c>
      <c r="F126" s="91" t="s">
        <v>607</v>
      </c>
      <c r="G126" s="137" t="s">
        <v>59</v>
      </c>
      <c r="H126" s="16" t="s">
        <v>520</v>
      </c>
      <c r="I126" s="138">
        <v>10446.799999999999</v>
      </c>
      <c r="J126" s="139"/>
      <c r="K126" s="91">
        <v>10446.799999999999</v>
      </c>
      <c r="L126" s="91">
        <v>10446.799999999999</v>
      </c>
      <c r="M126" s="118" t="s">
        <v>521</v>
      </c>
      <c r="N126" s="118"/>
      <c r="O126" s="118"/>
      <c r="P126" s="65" t="s">
        <v>74</v>
      </c>
      <c r="Q126" s="143" t="s">
        <v>561</v>
      </c>
      <c r="R126" s="141" t="s">
        <v>593</v>
      </c>
      <c r="S126" s="121" t="s">
        <v>320</v>
      </c>
      <c r="T126" s="133" t="s">
        <v>77</v>
      </c>
      <c r="U126" s="17"/>
      <c r="V126" s="91" t="s">
        <v>355</v>
      </c>
      <c r="W126" s="134"/>
      <c r="X126" s="114" t="s">
        <v>80</v>
      </c>
      <c r="Y126" s="122"/>
      <c r="Z126" s="122"/>
      <c r="AA126" s="122">
        <v>250</v>
      </c>
      <c r="AB126" s="114"/>
      <c r="AC126" s="11"/>
    </row>
    <row r="127" spans="1:29" ht="94.5">
      <c r="A127" s="39">
        <v>37</v>
      </c>
      <c r="B127" s="142" t="s">
        <v>309</v>
      </c>
      <c r="C127" s="114" t="s">
        <v>56</v>
      </c>
      <c r="D127" s="114" t="s">
        <v>57</v>
      </c>
      <c r="E127" s="136" t="s">
        <v>58</v>
      </c>
      <c r="F127" s="91" t="s">
        <v>608</v>
      </c>
      <c r="G127" s="137" t="s">
        <v>59</v>
      </c>
      <c r="H127" s="16" t="s">
        <v>520</v>
      </c>
      <c r="I127" s="138">
        <v>2547.39</v>
      </c>
      <c r="J127" s="139"/>
      <c r="K127" s="91">
        <v>2547.39</v>
      </c>
      <c r="L127" s="91">
        <v>2547.39</v>
      </c>
      <c r="M127" s="118" t="s">
        <v>521</v>
      </c>
      <c r="N127" s="118"/>
      <c r="O127" s="118"/>
      <c r="P127" s="65" t="s">
        <v>74</v>
      </c>
      <c r="Q127" s="140" t="s">
        <v>562</v>
      </c>
      <c r="R127" s="141" t="s">
        <v>594</v>
      </c>
      <c r="S127" s="121" t="s">
        <v>320</v>
      </c>
      <c r="T127" s="133" t="s">
        <v>77</v>
      </c>
      <c r="U127" s="17"/>
      <c r="V127" s="145" t="s">
        <v>356</v>
      </c>
      <c r="W127" s="134"/>
      <c r="X127" s="114" t="s">
        <v>80</v>
      </c>
      <c r="Y127" s="122"/>
      <c r="Z127" s="122"/>
      <c r="AA127" s="122">
        <v>650</v>
      </c>
      <c r="AB127" s="114"/>
      <c r="AC127" s="11"/>
    </row>
    <row r="128" spans="1:29" ht="94.5">
      <c r="A128" s="39">
        <v>38</v>
      </c>
      <c r="B128" s="142" t="s">
        <v>310</v>
      </c>
      <c r="C128" s="114" t="s">
        <v>56</v>
      </c>
      <c r="D128" s="114" t="s">
        <v>57</v>
      </c>
      <c r="E128" s="136" t="s">
        <v>58</v>
      </c>
      <c r="F128" s="91" t="s">
        <v>609</v>
      </c>
      <c r="G128" s="137" t="s">
        <v>59</v>
      </c>
      <c r="H128" s="16" t="s">
        <v>520</v>
      </c>
      <c r="I128" s="138">
        <v>6795.65</v>
      </c>
      <c r="J128" s="139"/>
      <c r="K128" s="91">
        <v>6795.65</v>
      </c>
      <c r="L128" s="91">
        <v>6795.65</v>
      </c>
      <c r="M128" s="118" t="s">
        <v>521</v>
      </c>
      <c r="N128" s="118"/>
      <c r="O128" s="118"/>
      <c r="P128" s="65" t="s">
        <v>74</v>
      </c>
      <c r="Q128" s="143" t="s">
        <v>563</v>
      </c>
      <c r="R128" s="141" t="s">
        <v>595</v>
      </c>
      <c r="S128" s="121" t="s">
        <v>320</v>
      </c>
      <c r="T128" s="133" t="s">
        <v>77</v>
      </c>
      <c r="U128" s="17"/>
      <c r="V128" s="87" t="s">
        <v>357</v>
      </c>
      <c r="W128" s="134"/>
      <c r="X128" s="114" t="s">
        <v>80</v>
      </c>
      <c r="Y128" s="122"/>
      <c r="Z128" s="122"/>
      <c r="AA128" s="122">
        <v>1100</v>
      </c>
      <c r="AB128" s="114"/>
      <c r="AC128" s="11"/>
    </row>
    <row r="129" spans="1:29" ht="94.5">
      <c r="A129" s="39">
        <v>39</v>
      </c>
      <c r="B129" s="142" t="s">
        <v>311</v>
      </c>
      <c r="C129" s="114" t="s">
        <v>56</v>
      </c>
      <c r="D129" s="114" t="s">
        <v>57</v>
      </c>
      <c r="E129" s="136" t="s">
        <v>58</v>
      </c>
      <c r="F129" s="91" t="s">
        <v>610</v>
      </c>
      <c r="G129" s="137" t="s">
        <v>59</v>
      </c>
      <c r="H129" s="16" t="s">
        <v>520</v>
      </c>
      <c r="I129" s="138">
        <v>18339.55</v>
      </c>
      <c r="J129" s="139"/>
      <c r="K129" s="91">
        <v>18339.55</v>
      </c>
      <c r="L129" s="91">
        <v>18339.55</v>
      </c>
      <c r="M129" s="118" t="s">
        <v>521</v>
      </c>
      <c r="N129" s="118"/>
      <c r="O129" s="118"/>
      <c r="P129" s="65" t="s">
        <v>74</v>
      </c>
      <c r="Q129" s="143" t="s">
        <v>564</v>
      </c>
      <c r="R129" s="141" t="s">
        <v>596</v>
      </c>
      <c r="S129" s="121" t="s">
        <v>320</v>
      </c>
      <c r="T129" s="133" t="s">
        <v>77</v>
      </c>
      <c r="U129" s="17"/>
      <c r="V129" s="87" t="s">
        <v>358</v>
      </c>
      <c r="W129" s="134"/>
      <c r="X129" s="114" t="s">
        <v>80</v>
      </c>
      <c r="Y129" s="122"/>
      <c r="Z129" s="122"/>
      <c r="AA129" s="122">
        <v>1100</v>
      </c>
      <c r="AB129" s="114"/>
      <c r="AC129" s="11"/>
    </row>
    <row r="130" spans="1:29" ht="94.5">
      <c r="A130" s="39">
        <v>40</v>
      </c>
      <c r="B130" s="142" t="s">
        <v>312</v>
      </c>
      <c r="C130" s="114" t="s">
        <v>56</v>
      </c>
      <c r="D130" s="114" t="s">
        <v>57</v>
      </c>
      <c r="E130" s="136" t="s">
        <v>58</v>
      </c>
      <c r="F130" s="91" t="s">
        <v>611</v>
      </c>
      <c r="G130" s="137" t="s">
        <v>59</v>
      </c>
      <c r="H130" s="16" t="s">
        <v>520</v>
      </c>
      <c r="I130" s="138">
        <v>2308.5100000000002</v>
      </c>
      <c r="J130" s="139"/>
      <c r="K130" s="91">
        <v>2308.5100000000002</v>
      </c>
      <c r="L130" s="91">
        <v>2308.5100000000002</v>
      </c>
      <c r="M130" s="118" t="s">
        <v>521</v>
      </c>
      <c r="N130" s="118"/>
      <c r="O130" s="118"/>
      <c r="P130" s="65" t="s">
        <v>74</v>
      </c>
      <c r="Q130" s="143" t="s">
        <v>565</v>
      </c>
      <c r="R130" s="141" t="s">
        <v>597</v>
      </c>
      <c r="S130" s="121" t="s">
        <v>320</v>
      </c>
      <c r="T130" s="133" t="s">
        <v>77</v>
      </c>
      <c r="U130" s="17"/>
      <c r="V130" s="87" t="s">
        <v>359</v>
      </c>
      <c r="W130" s="134"/>
      <c r="X130" s="114" t="s">
        <v>80</v>
      </c>
      <c r="Y130" s="122"/>
      <c r="Z130" s="122"/>
      <c r="AA130" s="122">
        <v>550</v>
      </c>
      <c r="AB130" s="114"/>
      <c r="AC130" s="11"/>
    </row>
    <row r="131" spans="1:29" ht="78.75">
      <c r="A131" s="39">
        <v>41</v>
      </c>
      <c r="B131" s="80" t="s">
        <v>315</v>
      </c>
      <c r="C131" s="36" t="s">
        <v>316</v>
      </c>
      <c r="D131" s="36" t="s">
        <v>317</v>
      </c>
      <c r="E131" s="36" t="s">
        <v>318</v>
      </c>
      <c r="F131" s="95"/>
      <c r="G131" s="36" t="s">
        <v>319</v>
      </c>
      <c r="H131" s="16"/>
      <c r="I131" s="93"/>
      <c r="J131" s="93"/>
      <c r="K131" s="94"/>
      <c r="L131" s="44"/>
      <c r="M131" s="45"/>
      <c r="N131" s="42"/>
      <c r="O131" s="46"/>
      <c r="P131" s="150"/>
      <c r="Q131" s="217"/>
      <c r="R131" s="218"/>
      <c r="S131" s="217"/>
      <c r="T131" s="217"/>
      <c r="U131" s="219"/>
      <c r="V131" s="220"/>
      <c r="W131" s="220"/>
      <c r="X131" s="221"/>
      <c r="Y131" s="220"/>
      <c r="Z131" s="220"/>
      <c r="AA131" s="220"/>
      <c r="AB131" s="221"/>
      <c r="AC131" s="11"/>
    </row>
    <row r="132" spans="1:29" ht="144" customHeight="1">
      <c r="A132" s="39">
        <v>42</v>
      </c>
      <c r="B132" s="112" t="s">
        <v>365</v>
      </c>
      <c r="C132" s="52" t="s">
        <v>215</v>
      </c>
      <c r="D132" s="49" t="s">
        <v>216</v>
      </c>
      <c r="E132" s="49" t="s">
        <v>58</v>
      </c>
      <c r="F132" s="48" t="s">
        <v>366</v>
      </c>
      <c r="G132" s="49" t="s">
        <v>59</v>
      </c>
      <c r="H132" s="49" t="s">
        <v>116</v>
      </c>
      <c r="I132" s="106">
        <v>206544.27500000002</v>
      </c>
      <c r="J132" s="54"/>
      <c r="K132" s="81">
        <v>37548.0573</v>
      </c>
      <c r="L132" s="57">
        <v>36049.157299999999</v>
      </c>
      <c r="M132" s="106">
        <v>1498.9</v>
      </c>
      <c r="N132" s="55"/>
      <c r="O132" s="56"/>
      <c r="P132" s="46" t="s">
        <v>117</v>
      </c>
      <c r="Q132" s="217"/>
      <c r="R132" s="217"/>
      <c r="S132" s="217" t="s">
        <v>118</v>
      </c>
      <c r="T132" s="217" t="s">
        <v>77</v>
      </c>
      <c r="U132" s="222" t="s">
        <v>367</v>
      </c>
      <c r="V132" s="220" t="s">
        <v>368</v>
      </c>
      <c r="W132" s="220"/>
      <c r="X132" s="220"/>
      <c r="Y132" s="220"/>
      <c r="Z132" s="220"/>
      <c r="AA132" s="220">
        <v>780</v>
      </c>
      <c r="AB132" s="220"/>
      <c r="AC132" s="49"/>
    </row>
    <row r="133" spans="1:29" ht="93.75">
      <c r="A133" s="39">
        <v>43</v>
      </c>
      <c r="B133" s="103" t="s">
        <v>369</v>
      </c>
      <c r="C133" s="52" t="s">
        <v>126</v>
      </c>
      <c r="D133" s="49" t="s">
        <v>127</v>
      </c>
      <c r="E133" s="49" t="s">
        <v>58</v>
      </c>
      <c r="F133" s="82" t="s">
        <v>370</v>
      </c>
      <c r="G133" s="49" t="s">
        <v>364</v>
      </c>
      <c r="H133" s="49" t="s">
        <v>116</v>
      </c>
      <c r="I133" s="106">
        <v>228956.5</v>
      </c>
      <c r="J133" s="54"/>
      <c r="K133" s="81">
        <v>42195.038</v>
      </c>
      <c r="L133" s="57">
        <v>40697.038</v>
      </c>
      <c r="M133" s="106">
        <v>1498</v>
      </c>
      <c r="N133" s="55"/>
      <c r="O133" s="56"/>
      <c r="P133" s="46" t="s">
        <v>117</v>
      </c>
      <c r="Q133" s="217"/>
      <c r="R133" s="217"/>
      <c r="S133" s="217" t="s">
        <v>118</v>
      </c>
      <c r="T133" s="217" t="s">
        <v>77</v>
      </c>
      <c r="U133" s="223" t="s">
        <v>371</v>
      </c>
      <c r="V133" s="220" t="s">
        <v>647</v>
      </c>
      <c r="W133" s="220"/>
      <c r="X133" s="220"/>
      <c r="Y133" s="220"/>
      <c r="Z133" s="220"/>
      <c r="AA133" s="220">
        <v>420</v>
      </c>
      <c r="AB133" s="220"/>
      <c r="AC133" s="49"/>
    </row>
    <row r="134" spans="1:29" ht="93.75">
      <c r="A134" s="39">
        <v>44</v>
      </c>
      <c r="B134" s="101" t="s">
        <v>373</v>
      </c>
      <c r="C134" s="52" t="s">
        <v>149</v>
      </c>
      <c r="D134" s="49" t="s">
        <v>374</v>
      </c>
      <c r="E134" s="49" t="s">
        <v>58</v>
      </c>
      <c r="F134" s="51" t="s">
        <v>375</v>
      </c>
      <c r="G134" s="49" t="s">
        <v>364</v>
      </c>
      <c r="H134" s="49" t="s">
        <v>116</v>
      </c>
      <c r="I134" s="83">
        <v>86370.915999999997</v>
      </c>
      <c r="J134" s="54"/>
      <c r="K134" s="81">
        <v>28194.47654</v>
      </c>
      <c r="L134" s="57">
        <v>27206.838540000001</v>
      </c>
      <c r="M134" s="107">
        <v>987.63800000000003</v>
      </c>
      <c r="N134" s="55"/>
      <c r="O134" s="56"/>
      <c r="P134" s="46" t="s">
        <v>117</v>
      </c>
      <c r="Q134" s="221" t="s">
        <v>376</v>
      </c>
      <c r="R134" s="217" t="s">
        <v>377</v>
      </c>
      <c r="S134" s="217" t="s">
        <v>118</v>
      </c>
      <c r="T134" s="217" t="s">
        <v>77</v>
      </c>
      <c r="U134" s="223" t="s">
        <v>378</v>
      </c>
      <c r="V134" s="220" t="s">
        <v>648</v>
      </c>
      <c r="W134" s="220"/>
      <c r="X134" s="220"/>
      <c r="Y134" s="220"/>
      <c r="Z134" s="220"/>
      <c r="AA134" s="220">
        <v>5018</v>
      </c>
      <c r="AB134" s="220"/>
      <c r="AC134" s="49"/>
    </row>
    <row r="135" spans="1:29" ht="93.75">
      <c r="A135" s="39">
        <v>45</v>
      </c>
      <c r="B135" s="103" t="s">
        <v>381</v>
      </c>
      <c r="C135" s="52" t="s">
        <v>246</v>
      </c>
      <c r="D135" s="49" t="s">
        <v>247</v>
      </c>
      <c r="E135" s="49" t="s">
        <v>58</v>
      </c>
      <c r="F135" s="51" t="s">
        <v>382</v>
      </c>
      <c r="G135" s="49" t="s">
        <v>59</v>
      </c>
      <c r="H135" s="49" t="s">
        <v>116</v>
      </c>
      <c r="I135" s="108">
        <v>136203.27100000001</v>
      </c>
      <c r="J135" s="54"/>
      <c r="K135" s="81">
        <v>34157.222365000001</v>
      </c>
      <c r="L135" s="57">
        <v>32904.030364999999</v>
      </c>
      <c r="M135" s="109">
        <v>1253.192</v>
      </c>
      <c r="N135" s="55"/>
      <c r="O135" s="56"/>
      <c r="P135" s="46" t="s">
        <v>117</v>
      </c>
      <c r="Q135" s="224" t="s">
        <v>383</v>
      </c>
      <c r="R135" s="217" t="s">
        <v>384</v>
      </c>
      <c r="S135" s="217" t="s">
        <v>118</v>
      </c>
      <c r="T135" s="217" t="s">
        <v>77</v>
      </c>
      <c r="U135" s="223" t="s">
        <v>385</v>
      </c>
      <c r="V135" s="220" t="s">
        <v>386</v>
      </c>
      <c r="W135" s="220"/>
      <c r="X135" s="220"/>
      <c r="Y135" s="220"/>
      <c r="Z135" s="220"/>
      <c r="AA135" s="220">
        <v>46000</v>
      </c>
      <c r="AB135" s="220"/>
      <c r="AC135" s="49"/>
    </row>
    <row r="136" spans="1:29" ht="121.5" customHeight="1">
      <c r="A136" s="39">
        <v>46</v>
      </c>
      <c r="B136" s="101" t="s">
        <v>387</v>
      </c>
      <c r="C136" s="52" t="s">
        <v>388</v>
      </c>
      <c r="D136" s="49" t="s">
        <v>389</v>
      </c>
      <c r="E136" s="49" t="s">
        <v>115</v>
      </c>
      <c r="F136" s="51" t="s">
        <v>649</v>
      </c>
      <c r="G136" s="49" t="s">
        <v>59</v>
      </c>
      <c r="H136" s="49" t="s">
        <v>116</v>
      </c>
      <c r="I136" s="47">
        <v>33408.250999999997</v>
      </c>
      <c r="J136" s="54"/>
      <c r="K136" s="110">
        <v>33408.250999999997</v>
      </c>
      <c r="L136" s="57">
        <v>33100.451999999997</v>
      </c>
      <c r="M136" s="110">
        <v>307.79899999999998</v>
      </c>
      <c r="N136" s="55"/>
      <c r="O136" s="56"/>
      <c r="P136" s="46" t="s">
        <v>117</v>
      </c>
      <c r="Q136" s="224"/>
      <c r="R136" s="217"/>
      <c r="S136" s="217" t="s">
        <v>118</v>
      </c>
      <c r="T136" s="217" t="s">
        <v>77</v>
      </c>
      <c r="U136" s="223" t="s">
        <v>650</v>
      </c>
      <c r="V136" s="220" t="s">
        <v>390</v>
      </c>
      <c r="W136" s="220"/>
      <c r="X136" s="220"/>
      <c r="Y136" s="220"/>
      <c r="Z136" s="220"/>
      <c r="AA136" s="220"/>
      <c r="AB136" s="220"/>
      <c r="AC136" s="49"/>
    </row>
    <row r="137" spans="1:29" ht="108" customHeight="1">
      <c r="A137" s="39">
        <v>47</v>
      </c>
      <c r="B137" s="103" t="s">
        <v>391</v>
      </c>
      <c r="C137" s="52" t="s">
        <v>149</v>
      </c>
      <c r="D137" s="49" t="s">
        <v>150</v>
      </c>
      <c r="E137" s="49" t="s">
        <v>58</v>
      </c>
      <c r="F137" s="51" t="s">
        <v>392</v>
      </c>
      <c r="G137" s="49" t="s">
        <v>364</v>
      </c>
      <c r="H137" s="49" t="s">
        <v>116</v>
      </c>
      <c r="I137" s="104">
        <v>56125</v>
      </c>
      <c r="J137" s="54"/>
      <c r="K137" s="104">
        <v>36125</v>
      </c>
      <c r="L137" s="57">
        <v>34927.603000000003</v>
      </c>
      <c r="M137" s="104">
        <v>1197.3969999999999</v>
      </c>
      <c r="N137" s="55"/>
      <c r="O137" s="56"/>
      <c r="P137" s="46" t="s">
        <v>117</v>
      </c>
      <c r="Q137" s="224"/>
      <c r="R137" s="217"/>
      <c r="S137" s="217" t="s">
        <v>118</v>
      </c>
      <c r="T137" s="217" t="s">
        <v>77</v>
      </c>
      <c r="U137" s="223" t="s">
        <v>393</v>
      </c>
      <c r="V137" s="220" t="s">
        <v>651</v>
      </c>
      <c r="W137" s="220"/>
      <c r="X137" s="220"/>
      <c r="Y137" s="220"/>
      <c r="Z137" s="220"/>
      <c r="AA137" s="220">
        <v>17000</v>
      </c>
      <c r="AB137" s="220"/>
      <c r="AC137" s="49"/>
    </row>
    <row r="138" spans="1:29" ht="150">
      <c r="A138" s="39">
        <v>48</v>
      </c>
      <c r="B138" s="103" t="s">
        <v>394</v>
      </c>
      <c r="C138" s="52" t="s">
        <v>250</v>
      </c>
      <c r="D138" s="49" t="s">
        <v>395</v>
      </c>
      <c r="E138" s="49" t="s">
        <v>115</v>
      </c>
      <c r="F138" s="51" t="s">
        <v>396</v>
      </c>
      <c r="G138" s="49" t="s">
        <v>59</v>
      </c>
      <c r="H138" s="49" t="s">
        <v>116</v>
      </c>
      <c r="I138" s="104">
        <v>13054.713</v>
      </c>
      <c r="J138" s="54"/>
      <c r="K138" s="104">
        <v>13054.713</v>
      </c>
      <c r="L138" s="57">
        <v>12707.795</v>
      </c>
      <c r="M138" s="104">
        <v>346.91800000000001</v>
      </c>
      <c r="N138" s="55"/>
      <c r="O138" s="56"/>
      <c r="P138" s="46" t="s">
        <v>117</v>
      </c>
      <c r="Q138" s="224" t="s">
        <v>397</v>
      </c>
      <c r="R138" s="217" t="s">
        <v>398</v>
      </c>
      <c r="S138" s="217" t="s">
        <v>118</v>
      </c>
      <c r="T138" s="217" t="s">
        <v>77</v>
      </c>
      <c r="U138" s="217" t="s">
        <v>399</v>
      </c>
      <c r="V138" s="220" t="s">
        <v>400</v>
      </c>
      <c r="W138" s="220"/>
      <c r="X138" s="220"/>
      <c r="Y138" s="220"/>
      <c r="Z138" s="220"/>
      <c r="AA138" s="220">
        <v>1000</v>
      </c>
      <c r="AB138" s="220"/>
      <c r="AC138" s="49"/>
    </row>
    <row r="139" spans="1:29" ht="150">
      <c r="A139" s="39">
        <v>49</v>
      </c>
      <c r="B139" s="103" t="s">
        <v>401</v>
      </c>
      <c r="C139" s="52" t="s">
        <v>248</v>
      </c>
      <c r="D139" s="49" t="s">
        <v>402</v>
      </c>
      <c r="E139" s="49" t="s">
        <v>115</v>
      </c>
      <c r="F139" s="51" t="s">
        <v>403</v>
      </c>
      <c r="G139" s="49" t="s">
        <v>59</v>
      </c>
      <c r="H139" s="49" t="s">
        <v>116</v>
      </c>
      <c r="I139" s="104">
        <v>9050.9650000000001</v>
      </c>
      <c r="J139" s="54"/>
      <c r="K139" s="104">
        <v>9050.9650000000001</v>
      </c>
      <c r="L139" s="57">
        <v>8891.5969999999998</v>
      </c>
      <c r="M139" s="104">
        <v>159.36799999999999</v>
      </c>
      <c r="N139" s="55"/>
      <c r="O139" s="56"/>
      <c r="P139" s="46" t="s">
        <v>117</v>
      </c>
      <c r="Q139" s="224" t="s">
        <v>404</v>
      </c>
      <c r="R139" s="217" t="s">
        <v>405</v>
      </c>
      <c r="S139" s="217" t="s">
        <v>118</v>
      </c>
      <c r="T139" s="217" t="s">
        <v>77</v>
      </c>
      <c r="U139" s="217" t="s">
        <v>406</v>
      </c>
      <c r="V139" s="220" t="s">
        <v>407</v>
      </c>
      <c r="W139" s="220"/>
      <c r="X139" s="220"/>
      <c r="Y139" s="220"/>
      <c r="Z139" s="220"/>
      <c r="AA139" s="220">
        <v>987</v>
      </c>
      <c r="AB139" s="220"/>
      <c r="AC139" s="49"/>
    </row>
    <row r="140" spans="1:29" ht="150">
      <c r="A140" s="39">
        <v>50</v>
      </c>
      <c r="B140" s="103" t="s">
        <v>408</v>
      </c>
      <c r="C140" s="52" t="s">
        <v>149</v>
      </c>
      <c r="D140" s="49" t="s">
        <v>374</v>
      </c>
      <c r="E140" s="49" t="s">
        <v>115</v>
      </c>
      <c r="F140" s="51" t="s">
        <v>652</v>
      </c>
      <c r="G140" s="49" t="s">
        <v>59</v>
      </c>
      <c r="H140" s="49" t="s">
        <v>116</v>
      </c>
      <c r="I140" s="104">
        <v>5804.3440000000001</v>
      </c>
      <c r="J140" s="54"/>
      <c r="K140" s="104">
        <v>5804.3440000000001</v>
      </c>
      <c r="L140" s="57">
        <v>5635.6270000000004</v>
      </c>
      <c r="M140" s="104">
        <v>168.71700000000001</v>
      </c>
      <c r="N140" s="55"/>
      <c r="O140" s="56"/>
      <c r="P140" s="46" t="s">
        <v>117</v>
      </c>
      <c r="Q140" s="221" t="s">
        <v>409</v>
      </c>
      <c r="R140" s="217" t="s">
        <v>410</v>
      </c>
      <c r="S140" s="217" t="s">
        <v>118</v>
      </c>
      <c r="T140" s="217" t="s">
        <v>77</v>
      </c>
      <c r="U140" s="223" t="s">
        <v>411</v>
      </c>
      <c r="V140" s="220" t="s">
        <v>412</v>
      </c>
      <c r="W140" s="220"/>
      <c r="X140" s="220"/>
      <c r="Y140" s="220"/>
      <c r="Z140" s="220"/>
      <c r="AA140" s="220">
        <v>5000</v>
      </c>
      <c r="AB140" s="220"/>
      <c r="AC140" s="49"/>
    </row>
    <row r="141" spans="1:29" ht="150">
      <c r="A141" s="39">
        <v>51</v>
      </c>
      <c r="B141" s="103" t="s">
        <v>413</v>
      </c>
      <c r="C141" s="52" t="s">
        <v>149</v>
      </c>
      <c r="D141" s="49" t="s">
        <v>414</v>
      </c>
      <c r="E141" s="49" t="s">
        <v>115</v>
      </c>
      <c r="F141" s="51" t="s">
        <v>653</v>
      </c>
      <c r="G141" s="49" t="s">
        <v>59</v>
      </c>
      <c r="H141" s="49" t="s">
        <v>116</v>
      </c>
      <c r="I141" s="104">
        <v>11775.263999999999</v>
      </c>
      <c r="J141" s="54"/>
      <c r="K141" s="104">
        <v>11775.263999999999</v>
      </c>
      <c r="L141" s="57">
        <v>11569.155999999999</v>
      </c>
      <c r="M141" s="104">
        <v>206.108</v>
      </c>
      <c r="N141" s="55"/>
      <c r="O141" s="56"/>
      <c r="P141" s="46" t="s">
        <v>117</v>
      </c>
      <c r="Q141" s="224" t="s">
        <v>415</v>
      </c>
      <c r="R141" s="217" t="s">
        <v>416</v>
      </c>
      <c r="S141" s="217" t="s">
        <v>118</v>
      </c>
      <c r="T141" s="217" t="s">
        <v>77</v>
      </c>
      <c r="U141" s="223" t="s">
        <v>417</v>
      </c>
      <c r="V141" s="220" t="s">
        <v>418</v>
      </c>
      <c r="W141" s="220"/>
      <c r="X141" s="220"/>
      <c r="Y141" s="220"/>
      <c r="Z141" s="220"/>
      <c r="AA141" s="220">
        <v>1000</v>
      </c>
      <c r="AB141" s="220"/>
      <c r="AC141" s="49"/>
    </row>
    <row r="142" spans="1:29" ht="214.5" customHeight="1">
      <c r="A142" s="39">
        <v>52</v>
      </c>
      <c r="B142" s="103" t="s">
        <v>419</v>
      </c>
      <c r="C142" s="52" t="s">
        <v>215</v>
      </c>
      <c r="D142" s="49" t="s">
        <v>216</v>
      </c>
      <c r="E142" s="49" t="s">
        <v>58</v>
      </c>
      <c r="F142" s="51" t="s">
        <v>191</v>
      </c>
      <c r="G142" s="49" t="s">
        <v>59</v>
      </c>
      <c r="H142" s="49" t="s">
        <v>116</v>
      </c>
      <c r="I142" s="104">
        <v>89250.345000000001</v>
      </c>
      <c r="J142" s="54"/>
      <c r="K142" s="81">
        <v>21813.858674999999</v>
      </c>
      <c r="L142" s="57">
        <v>20163.858674999999</v>
      </c>
      <c r="M142" s="111">
        <v>1650</v>
      </c>
      <c r="N142" s="55"/>
      <c r="O142" s="56"/>
      <c r="P142" s="46" t="s">
        <v>117</v>
      </c>
      <c r="Q142" s="224"/>
      <c r="R142" s="217"/>
      <c r="S142" s="217" t="s">
        <v>118</v>
      </c>
      <c r="T142" s="217" t="s">
        <v>77</v>
      </c>
      <c r="U142" s="223" t="s">
        <v>420</v>
      </c>
      <c r="V142" s="220" t="s">
        <v>421</v>
      </c>
      <c r="W142" s="220"/>
      <c r="X142" s="220"/>
      <c r="Y142" s="220"/>
      <c r="Z142" s="220"/>
      <c r="AA142" s="220">
        <v>3500</v>
      </c>
      <c r="AB142" s="220"/>
      <c r="AC142" s="49"/>
    </row>
    <row r="143" spans="1:29" ht="103.5" customHeight="1">
      <c r="A143" s="39">
        <v>53</v>
      </c>
      <c r="B143" s="80" t="s">
        <v>315</v>
      </c>
      <c r="C143" s="36" t="s">
        <v>316</v>
      </c>
      <c r="D143" s="36" t="s">
        <v>317</v>
      </c>
      <c r="E143" s="36" t="s">
        <v>318</v>
      </c>
      <c r="F143" s="41"/>
      <c r="G143" s="36" t="s">
        <v>424</v>
      </c>
      <c r="H143" s="36"/>
      <c r="I143" s="84"/>
      <c r="J143" s="84"/>
      <c r="K143" s="85"/>
      <c r="L143" s="85"/>
      <c r="M143" s="84"/>
      <c r="N143" s="84"/>
      <c r="O143" s="84"/>
      <c r="P143" s="32" t="s">
        <v>74</v>
      </c>
      <c r="Q143" s="191"/>
      <c r="R143" s="225"/>
      <c r="S143" s="226"/>
      <c r="T143" s="191" t="s">
        <v>77</v>
      </c>
      <c r="U143" s="191"/>
      <c r="V143" s="192"/>
      <c r="W143" s="191"/>
      <c r="X143" s="192"/>
      <c r="Y143" s="192"/>
      <c r="Z143" s="192"/>
      <c r="AA143" s="208" t="s">
        <v>425</v>
      </c>
      <c r="AB143" s="192"/>
      <c r="AC143" s="36"/>
    </row>
    <row r="144" spans="1:29" ht="94.5">
      <c r="A144" s="39">
        <v>54</v>
      </c>
      <c r="B144" s="124" t="s">
        <v>313</v>
      </c>
      <c r="C144" s="114" t="s">
        <v>56</v>
      </c>
      <c r="D144" s="114" t="s">
        <v>57</v>
      </c>
      <c r="E144" s="136" t="s">
        <v>58</v>
      </c>
      <c r="F144" s="91" t="s">
        <v>613</v>
      </c>
      <c r="G144" s="137" t="s">
        <v>59</v>
      </c>
      <c r="H144" s="16" t="s">
        <v>428</v>
      </c>
      <c r="I144" s="138">
        <v>69000</v>
      </c>
      <c r="J144" s="139"/>
      <c r="K144" s="91">
        <v>63000.2</v>
      </c>
      <c r="L144" s="91">
        <v>63000.2</v>
      </c>
      <c r="M144" s="118"/>
      <c r="N144" s="118"/>
      <c r="O144" s="118"/>
      <c r="P144" s="65" t="s">
        <v>74</v>
      </c>
      <c r="Q144" s="227"/>
      <c r="R144" s="228"/>
      <c r="S144" s="228" t="s">
        <v>320</v>
      </c>
      <c r="T144" s="229" t="s">
        <v>77</v>
      </c>
      <c r="U144" s="230" t="s">
        <v>360</v>
      </c>
      <c r="V144" s="231" t="s">
        <v>361</v>
      </c>
      <c r="W144" s="232"/>
      <c r="X144" s="233" t="s">
        <v>80</v>
      </c>
      <c r="Y144" s="232"/>
      <c r="Z144" s="232"/>
      <c r="AA144" s="232">
        <v>950</v>
      </c>
      <c r="AB144" s="233"/>
      <c r="AC144" s="11"/>
    </row>
    <row r="145" spans="1:33" ht="94.5">
      <c r="A145" s="39">
        <v>55</v>
      </c>
      <c r="B145" s="124" t="s">
        <v>314</v>
      </c>
      <c r="C145" s="114" t="s">
        <v>56</v>
      </c>
      <c r="D145" s="114" t="s">
        <v>57</v>
      </c>
      <c r="E145" s="136" t="s">
        <v>58</v>
      </c>
      <c r="F145" s="91" t="s">
        <v>642</v>
      </c>
      <c r="G145" s="137" t="s">
        <v>59</v>
      </c>
      <c r="H145" s="16" t="s">
        <v>428</v>
      </c>
      <c r="I145" s="138">
        <v>118000</v>
      </c>
      <c r="J145" s="139"/>
      <c r="K145" s="138">
        <v>75004.2</v>
      </c>
      <c r="L145" s="138">
        <v>75004.2</v>
      </c>
      <c r="M145" s="118"/>
      <c r="N145" s="118"/>
      <c r="O145" s="118"/>
      <c r="P145" s="65" t="s">
        <v>74</v>
      </c>
      <c r="Q145" s="227"/>
      <c r="R145" s="228"/>
      <c r="S145" s="228" t="s">
        <v>320</v>
      </c>
      <c r="T145" s="229" t="s">
        <v>77</v>
      </c>
      <c r="U145" s="230" t="s">
        <v>362</v>
      </c>
      <c r="V145" s="234" t="s">
        <v>363</v>
      </c>
      <c r="W145" s="232"/>
      <c r="X145" s="233" t="s">
        <v>80</v>
      </c>
      <c r="Y145" s="232"/>
      <c r="Z145" s="232"/>
      <c r="AA145" s="232">
        <v>250</v>
      </c>
      <c r="AB145" s="233"/>
      <c r="AC145" s="11"/>
    </row>
    <row r="146" spans="1:33" ht="47.25">
      <c r="A146" s="39">
        <v>56</v>
      </c>
      <c r="B146" s="87" t="s">
        <v>430</v>
      </c>
      <c r="C146" s="92" t="s">
        <v>431</v>
      </c>
      <c r="D146" s="92" t="s">
        <v>432</v>
      </c>
      <c r="E146" s="36"/>
      <c r="F146" s="36"/>
      <c r="G146" s="92" t="s">
        <v>427</v>
      </c>
      <c r="H146" s="36" t="s">
        <v>428</v>
      </c>
      <c r="I146" s="88">
        <v>300000</v>
      </c>
      <c r="J146" s="88">
        <v>300000</v>
      </c>
      <c r="K146" s="88">
        <f t="shared" ref="K146:K150" si="4">SUM(L146:O146)</f>
        <v>40000</v>
      </c>
      <c r="L146" s="89">
        <v>40000</v>
      </c>
      <c r="M146" s="88"/>
      <c r="N146" s="90"/>
      <c r="O146" s="78"/>
      <c r="P146" s="32" t="s">
        <v>74</v>
      </c>
      <c r="Q146" s="191"/>
      <c r="R146" s="191"/>
      <c r="S146" s="235" t="s">
        <v>429</v>
      </c>
      <c r="T146" s="191" t="s">
        <v>77</v>
      </c>
      <c r="U146" s="235"/>
      <c r="V146" s="235" t="s">
        <v>433</v>
      </c>
      <c r="W146" s="192"/>
      <c r="X146" s="192"/>
      <c r="Y146" s="192"/>
      <c r="Z146" s="192"/>
      <c r="AA146" s="192"/>
      <c r="AB146" s="192"/>
      <c r="AC146" s="36"/>
    </row>
    <row r="147" spans="1:33" ht="47.25">
      <c r="A147" s="39">
        <v>57</v>
      </c>
      <c r="B147" s="87" t="s">
        <v>434</v>
      </c>
      <c r="C147" s="87" t="s">
        <v>435</v>
      </c>
      <c r="D147" s="87" t="s">
        <v>436</v>
      </c>
      <c r="E147" s="36"/>
      <c r="F147" s="36"/>
      <c r="G147" s="87" t="s">
        <v>437</v>
      </c>
      <c r="H147" s="36" t="s">
        <v>428</v>
      </c>
      <c r="I147" s="88">
        <v>145000</v>
      </c>
      <c r="J147" s="88">
        <v>145000</v>
      </c>
      <c r="K147" s="88">
        <f t="shared" si="4"/>
        <v>45000</v>
      </c>
      <c r="L147" s="89">
        <v>45000</v>
      </c>
      <c r="M147" s="88"/>
      <c r="N147" s="90"/>
      <c r="O147" s="78"/>
      <c r="P147" s="32" t="s">
        <v>74</v>
      </c>
      <c r="Q147" s="191"/>
      <c r="R147" s="191"/>
      <c r="S147" s="235" t="s">
        <v>429</v>
      </c>
      <c r="T147" s="191" t="s">
        <v>77</v>
      </c>
      <c r="U147" s="191"/>
      <c r="V147" s="235" t="s">
        <v>438</v>
      </c>
      <c r="W147" s="192"/>
      <c r="X147" s="192"/>
      <c r="Y147" s="192"/>
      <c r="Z147" s="192"/>
      <c r="AA147" s="192"/>
      <c r="AB147" s="192"/>
      <c r="AC147" s="36"/>
    </row>
    <row r="148" spans="1:33" ht="63">
      <c r="A148" s="39">
        <v>58</v>
      </c>
      <c r="B148" s="87" t="s">
        <v>379</v>
      </c>
      <c r="C148" s="87" t="s">
        <v>440</v>
      </c>
      <c r="D148" s="87" t="s">
        <v>441</v>
      </c>
      <c r="E148" s="36"/>
      <c r="F148" s="36"/>
      <c r="G148" s="87" t="s">
        <v>427</v>
      </c>
      <c r="H148" s="36" t="s">
        <v>428</v>
      </c>
      <c r="I148" s="88">
        <v>28088.213</v>
      </c>
      <c r="J148" s="88">
        <v>28088.213</v>
      </c>
      <c r="K148" s="88">
        <f t="shared" ref="K148:K149" si="5">SUM(L148:O148)</f>
        <v>10000</v>
      </c>
      <c r="L148" s="89">
        <v>10000</v>
      </c>
      <c r="M148" s="88"/>
      <c r="N148" s="90"/>
      <c r="O148" s="78"/>
      <c r="P148" s="32" t="s">
        <v>74</v>
      </c>
      <c r="Q148" s="191"/>
      <c r="R148" s="191"/>
      <c r="S148" s="235" t="s">
        <v>429</v>
      </c>
      <c r="T148" s="191"/>
      <c r="U148" s="191"/>
      <c r="V148" s="235" t="s">
        <v>380</v>
      </c>
      <c r="W148" s="192"/>
      <c r="X148" s="192"/>
      <c r="Y148" s="192"/>
      <c r="Z148" s="192"/>
      <c r="AA148" s="192"/>
      <c r="AB148" s="192"/>
      <c r="AC148" s="36"/>
    </row>
    <row r="149" spans="1:33" ht="63">
      <c r="A149" s="39">
        <v>59</v>
      </c>
      <c r="B149" s="87" t="s">
        <v>372</v>
      </c>
      <c r="C149" s="87" t="s">
        <v>440</v>
      </c>
      <c r="D149" s="92" t="s">
        <v>654</v>
      </c>
      <c r="E149" s="36"/>
      <c r="F149" s="36"/>
      <c r="G149" s="87" t="s">
        <v>262</v>
      </c>
      <c r="H149" s="36" t="s">
        <v>428</v>
      </c>
      <c r="I149" s="88">
        <v>160250.29999999999</v>
      </c>
      <c r="J149" s="88">
        <v>160250.29999999999</v>
      </c>
      <c r="K149" s="88">
        <f t="shared" si="5"/>
        <v>10000</v>
      </c>
      <c r="L149" s="89">
        <v>10000</v>
      </c>
      <c r="M149" s="88"/>
      <c r="N149" s="90"/>
      <c r="O149" s="78"/>
      <c r="P149" s="32" t="s">
        <v>74</v>
      </c>
      <c r="Q149" s="191"/>
      <c r="R149" s="191"/>
      <c r="S149" s="235" t="s">
        <v>429</v>
      </c>
      <c r="T149" s="191"/>
      <c r="U149" s="191"/>
      <c r="V149" s="235" t="s">
        <v>655</v>
      </c>
      <c r="W149" s="192"/>
      <c r="X149" s="192"/>
      <c r="Y149" s="192"/>
      <c r="Z149" s="192"/>
      <c r="AA149" s="192"/>
      <c r="AB149" s="192"/>
      <c r="AC149" s="36"/>
    </row>
    <row r="150" spans="1:33" ht="78.75">
      <c r="A150" s="39">
        <v>60</v>
      </c>
      <c r="B150" s="87" t="s">
        <v>439</v>
      </c>
      <c r="C150" s="87" t="s">
        <v>440</v>
      </c>
      <c r="D150" s="87" t="s">
        <v>441</v>
      </c>
      <c r="E150" s="36"/>
      <c r="F150" s="36"/>
      <c r="G150" s="87" t="s">
        <v>427</v>
      </c>
      <c r="H150" s="36" t="s">
        <v>428</v>
      </c>
      <c r="I150" s="88">
        <v>79460</v>
      </c>
      <c r="J150" s="88">
        <v>79460</v>
      </c>
      <c r="K150" s="88">
        <f t="shared" si="4"/>
        <v>30000</v>
      </c>
      <c r="L150" s="89">
        <v>30000</v>
      </c>
      <c r="M150" s="88"/>
      <c r="N150" s="90"/>
      <c r="O150" s="78"/>
      <c r="P150" s="32" t="s">
        <v>74</v>
      </c>
      <c r="Q150" s="191"/>
      <c r="R150" s="191"/>
      <c r="S150" s="235" t="s">
        <v>429</v>
      </c>
      <c r="T150" s="191" t="s">
        <v>77</v>
      </c>
      <c r="U150" s="191" t="s">
        <v>442</v>
      </c>
      <c r="V150" s="235" t="s">
        <v>443</v>
      </c>
      <c r="W150" s="192"/>
      <c r="X150" s="192"/>
      <c r="Y150" s="192"/>
      <c r="Z150" s="192"/>
      <c r="AA150" s="192"/>
      <c r="AB150" s="192"/>
      <c r="AC150" s="36"/>
    </row>
    <row r="151" spans="1:33" s="196" customFormat="1">
      <c r="A151" s="193"/>
      <c r="B151" s="204" t="s">
        <v>48</v>
      </c>
      <c r="C151" s="182"/>
      <c r="D151" s="183"/>
      <c r="E151" s="184"/>
      <c r="F151" s="184"/>
      <c r="G151" s="197"/>
      <c r="H151" s="197"/>
      <c r="I151" s="186">
        <f>SUM(I91:I150)</f>
        <v>2354092.5670000003</v>
      </c>
      <c r="J151" s="186">
        <f>SUM(J91:J150)</f>
        <v>712798.51300000004</v>
      </c>
      <c r="K151" s="186">
        <f>SUM(K91:K150)</f>
        <v>1123881.7998800001</v>
      </c>
      <c r="L151" s="186">
        <f>SUM(L91:L150)</f>
        <v>1114607.7628800003</v>
      </c>
      <c r="M151" s="186">
        <f>SUM(M91:M150)</f>
        <v>9274.0370000000003</v>
      </c>
      <c r="N151" s="186"/>
      <c r="O151" s="186">
        <f>SUM(O91:O150)</f>
        <v>0</v>
      </c>
      <c r="P151" s="190"/>
      <c r="Q151" s="208"/>
      <c r="R151" s="209"/>
      <c r="S151" s="209"/>
      <c r="T151" s="209"/>
      <c r="U151" s="209"/>
      <c r="V151" s="192"/>
      <c r="W151" s="192"/>
      <c r="X151" s="192"/>
      <c r="Y151" s="192"/>
      <c r="Z151" s="192"/>
      <c r="AA151" s="192"/>
      <c r="AB151" s="192"/>
      <c r="AC151" s="211"/>
      <c r="AD151" s="195"/>
      <c r="AE151" s="195"/>
      <c r="AF151" s="195"/>
      <c r="AG151" s="195"/>
    </row>
    <row r="152" spans="1:33" s="196" customFormat="1" ht="45.75" customHeight="1">
      <c r="A152" s="180">
        <v>4</v>
      </c>
      <c r="B152" s="205" t="s">
        <v>49</v>
      </c>
      <c r="C152" s="182"/>
      <c r="D152" s="183"/>
      <c r="E152" s="184"/>
      <c r="F152" s="184"/>
      <c r="G152" s="197"/>
      <c r="H152" s="197"/>
      <c r="I152" s="186"/>
      <c r="J152" s="186"/>
      <c r="K152" s="186"/>
      <c r="L152" s="187"/>
      <c r="M152" s="186"/>
      <c r="N152" s="210"/>
      <c r="O152" s="210"/>
      <c r="P152" s="190"/>
      <c r="Q152" s="208"/>
      <c r="R152" s="209"/>
      <c r="S152" s="209"/>
      <c r="T152" s="209"/>
      <c r="U152" s="209"/>
      <c r="V152" s="192"/>
      <c r="W152" s="192"/>
      <c r="X152" s="192"/>
      <c r="Y152" s="192"/>
      <c r="Z152" s="192"/>
      <c r="AA152" s="192"/>
      <c r="AB152" s="192"/>
      <c r="AC152" s="211"/>
      <c r="AD152" s="195"/>
      <c r="AE152" s="195"/>
      <c r="AF152" s="195"/>
      <c r="AG152" s="195"/>
    </row>
    <row r="153" spans="1:33" ht="94.5">
      <c r="A153" s="39">
        <v>1</v>
      </c>
      <c r="B153" s="122" t="s">
        <v>423</v>
      </c>
      <c r="C153" s="36" t="s">
        <v>56</v>
      </c>
      <c r="D153" s="36" t="s">
        <v>57</v>
      </c>
      <c r="E153" s="36"/>
      <c r="F153" s="36"/>
      <c r="G153" s="36" t="s">
        <v>319</v>
      </c>
      <c r="H153" s="36" t="s">
        <v>428</v>
      </c>
      <c r="I153" s="146">
        <v>400000</v>
      </c>
      <c r="J153" s="237">
        <v>400000</v>
      </c>
      <c r="K153" s="88">
        <f t="shared" ref="K153:K154" si="6">SUM(L153:O153)</f>
        <v>400000</v>
      </c>
      <c r="L153" s="237">
        <v>400000</v>
      </c>
      <c r="M153" s="116"/>
      <c r="N153" s="116"/>
      <c r="O153" s="116"/>
      <c r="P153" s="32" t="s">
        <v>74</v>
      </c>
      <c r="Q153" s="233"/>
      <c r="R153" s="236"/>
      <c r="S153" s="228" t="s">
        <v>320</v>
      </c>
      <c r="T153" s="236" t="s">
        <v>80</v>
      </c>
      <c r="U153" s="236"/>
      <c r="V153" s="232"/>
      <c r="W153" s="232"/>
      <c r="X153" s="232"/>
      <c r="Y153" s="233"/>
      <c r="Z153" s="232"/>
      <c r="AA153" s="232"/>
      <c r="AB153" s="232"/>
      <c r="AC153" s="148"/>
    </row>
    <row r="154" spans="1:33" ht="83.25" customHeight="1">
      <c r="A154" s="39">
        <v>2</v>
      </c>
      <c r="B154" s="87" t="s">
        <v>444</v>
      </c>
      <c r="C154" s="87" t="s">
        <v>435</v>
      </c>
      <c r="D154" s="87" t="s">
        <v>436</v>
      </c>
      <c r="E154" s="36"/>
      <c r="F154" s="36"/>
      <c r="G154" s="87" t="s">
        <v>437</v>
      </c>
      <c r="H154" s="36" t="s">
        <v>428</v>
      </c>
      <c r="I154" s="88">
        <v>110300</v>
      </c>
      <c r="J154" s="88">
        <v>110300</v>
      </c>
      <c r="K154" s="88">
        <f t="shared" si="6"/>
        <v>10000</v>
      </c>
      <c r="L154" s="89">
        <v>10000</v>
      </c>
      <c r="M154" s="88">
        <v>0</v>
      </c>
      <c r="N154" s="97">
        <v>0</v>
      </c>
      <c r="O154" s="97">
        <v>0</v>
      </c>
      <c r="P154" s="32" t="s">
        <v>74</v>
      </c>
      <c r="Q154" s="191"/>
      <c r="R154" s="191"/>
      <c r="S154" s="235" t="s">
        <v>429</v>
      </c>
      <c r="T154" s="191" t="s">
        <v>77</v>
      </c>
      <c r="U154" s="191"/>
      <c r="V154" s="235" t="s">
        <v>445</v>
      </c>
      <c r="W154" s="192"/>
      <c r="X154" s="192"/>
      <c r="Y154" s="192"/>
      <c r="Z154" s="192"/>
      <c r="AA154" s="192"/>
      <c r="AB154" s="192"/>
      <c r="AC154" s="36"/>
    </row>
    <row r="155" spans="1:33" s="196" customFormat="1">
      <c r="A155" s="193"/>
      <c r="B155" s="204" t="s">
        <v>50</v>
      </c>
      <c r="C155" s="182"/>
      <c r="D155" s="183"/>
      <c r="E155" s="184"/>
      <c r="F155" s="184"/>
      <c r="G155" s="197"/>
      <c r="H155" s="197"/>
      <c r="I155" s="212">
        <f>SUM(I153:I154)</f>
        <v>510300</v>
      </c>
      <c r="J155" s="212">
        <f t="shared" ref="J155:O155" si="7">SUM(J153:J154)</f>
        <v>510300</v>
      </c>
      <c r="K155" s="212">
        <f t="shared" si="7"/>
        <v>410000</v>
      </c>
      <c r="L155" s="212">
        <f t="shared" si="7"/>
        <v>410000</v>
      </c>
      <c r="M155" s="212">
        <f t="shared" si="7"/>
        <v>0</v>
      </c>
      <c r="N155" s="212">
        <f t="shared" si="7"/>
        <v>0</v>
      </c>
      <c r="O155" s="212">
        <f t="shared" si="7"/>
        <v>0</v>
      </c>
      <c r="P155" s="190"/>
      <c r="Q155" s="208"/>
      <c r="R155" s="209"/>
      <c r="S155" s="209"/>
      <c r="T155" s="209"/>
      <c r="U155" s="209"/>
      <c r="V155" s="192"/>
      <c r="W155" s="192"/>
      <c r="X155" s="192"/>
      <c r="Y155" s="192"/>
      <c r="Z155" s="192"/>
      <c r="AA155" s="192"/>
      <c r="AB155" s="192"/>
      <c r="AC155" s="211"/>
      <c r="AD155" s="195"/>
      <c r="AE155" s="195"/>
      <c r="AF155" s="195"/>
      <c r="AG155" s="195"/>
    </row>
    <row r="156" spans="1:33" s="196" customFormat="1" ht="40.5">
      <c r="A156" s="193"/>
      <c r="B156" s="213" t="s">
        <v>24</v>
      </c>
      <c r="C156" s="182"/>
      <c r="D156" s="183"/>
      <c r="E156" s="184"/>
      <c r="F156" s="184"/>
      <c r="G156" s="197"/>
      <c r="H156" s="197"/>
      <c r="I156" s="186"/>
      <c r="J156" s="186"/>
      <c r="K156" s="186"/>
      <c r="L156" s="187"/>
      <c r="M156" s="186"/>
      <c r="N156" s="214"/>
      <c r="O156" s="215"/>
      <c r="P156" s="190"/>
      <c r="Q156" s="208"/>
      <c r="R156" s="208"/>
      <c r="S156" s="208"/>
      <c r="T156" s="208"/>
      <c r="U156" s="208"/>
      <c r="V156" s="192"/>
      <c r="W156" s="192"/>
      <c r="X156" s="192"/>
      <c r="Y156" s="192"/>
      <c r="Z156" s="192"/>
      <c r="AA156" s="192"/>
      <c r="AB156" s="192"/>
      <c r="AC156" s="197"/>
      <c r="AD156" s="195"/>
      <c r="AE156" s="195"/>
      <c r="AF156" s="195"/>
      <c r="AG156" s="195"/>
    </row>
    <row r="157" spans="1:33" s="196" customFormat="1" ht="18.75">
      <c r="A157" s="193"/>
      <c r="B157" s="204" t="s">
        <v>3</v>
      </c>
      <c r="C157" s="193"/>
      <c r="D157" s="193"/>
      <c r="E157" s="193"/>
      <c r="F157" s="193"/>
      <c r="G157" s="193"/>
      <c r="H157" s="193"/>
      <c r="I157" s="193"/>
      <c r="J157" s="193"/>
      <c r="K157" s="193"/>
      <c r="L157" s="193"/>
      <c r="M157" s="193"/>
      <c r="N157" s="193"/>
      <c r="O157" s="193"/>
      <c r="P157" s="193"/>
      <c r="Q157" s="193"/>
      <c r="R157" s="193"/>
      <c r="S157" s="193"/>
      <c r="T157" s="193"/>
      <c r="U157" s="216"/>
      <c r="V157" s="216"/>
      <c r="W157" s="193"/>
      <c r="X157" s="193"/>
      <c r="Y157" s="193"/>
      <c r="Z157" s="193"/>
      <c r="AA157" s="193"/>
      <c r="AB157" s="193"/>
      <c r="AC157" s="193"/>
      <c r="AD157" s="195"/>
      <c r="AE157" s="195"/>
      <c r="AF157" s="195"/>
      <c r="AG157" s="195"/>
    </row>
    <row r="158" spans="1:33" ht="25.5">
      <c r="A158" s="168"/>
      <c r="B158" s="168"/>
      <c r="C158" s="168"/>
      <c r="D158" s="168"/>
      <c r="E158" s="168"/>
      <c r="F158" s="168"/>
      <c r="G158" s="168"/>
      <c r="H158" s="168"/>
      <c r="I158" s="168"/>
      <c r="J158" s="168"/>
      <c r="K158" s="27"/>
      <c r="L158" s="28"/>
      <c r="M158" s="29"/>
      <c r="N158" s="29"/>
      <c r="O158" s="27"/>
      <c r="P158" s="151"/>
      <c r="Q158" s="30"/>
      <c r="R158" s="30"/>
      <c r="S158" s="30"/>
      <c r="T158" s="30"/>
      <c r="U158" s="30"/>
      <c r="V158" s="35"/>
      <c r="W158" s="35"/>
      <c r="X158" s="35"/>
      <c r="Y158" s="35"/>
      <c r="Z158" s="35"/>
      <c r="AA158" s="35"/>
      <c r="AB158" s="35"/>
      <c r="AC158" s="22"/>
    </row>
    <row r="159" spans="1:33">
      <c r="L159" s="20"/>
    </row>
    <row r="160" spans="1:33">
      <c r="L160" s="20"/>
    </row>
    <row r="161" spans="1:12" ht="18.75">
      <c r="A161" s="169"/>
      <c r="B161" s="169"/>
      <c r="C161" s="169"/>
      <c r="D161" s="169"/>
      <c r="L161" s="20"/>
    </row>
    <row r="162" spans="1:12">
      <c r="L162" s="20"/>
    </row>
    <row r="163" spans="1:12">
      <c r="L163" s="20"/>
    </row>
  </sheetData>
  <protectedRanges>
    <protectedRange algorithmName="SHA-512" hashValue="n6N6uEmqMGR1DrpcXO/EjshPI+PTm36AbX31dVRtNhwzfhXHX101LEvuytCMG7uLS2KfL7ruiNVfAG4RrZP39A==" saltValue="Xr0fkzxTZ8u1EoDurOUp+g==" spinCount="100000" sqref="C146:C147 C150" name="Діапазон1_2"/>
    <protectedRange algorithmName="SHA-512" hashValue="n6N6uEmqMGR1DrpcXO/EjshPI+PTm36AbX31dVRtNhwzfhXHX101LEvuytCMG7uLS2KfL7ruiNVfAG4RrZP39A==" saltValue="Xr0fkzxTZ8u1EoDurOUp+g==" spinCount="100000" sqref="D146:D147 D150" name="Діапазон1_3"/>
    <protectedRange algorithmName="SHA-512" hashValue="n6N6uEmqMGR1DrpcXO/EjshPI+PTm36AbX31dVRtNhwzfhXHX101LEvuytCMG7uLS2KfL7ruiNVfAG4RrZP39A==" saltValue="Xr0fkzxTZ8u1EoDurOUp+g==" spinCount="100000" sqref="G146:G147 G150" name="Діапазон1_4"/>
    <protectedRange algorithmName="SHA-512" hashValue="n6N6uEmqMGR1DrpcXO/EjshPI+PTm36AbX31dVRtNhwzfhXHX101LEvuytCMG7uLS2KfL7ruiNVfAG4RrZP39A==" saltValue="Xr0fkzxTZ8u1EoDurOUp+g==" spinCount="100000" sqref="B154" name="Діапазон1_1"/>
    <protectedRange algorithmName="SHA-512" hashValue="n6N6uEmqMGR1DrpcXO/EjshPI+PTm36AbX31dVRtNhwzfhXHX101LEvuytCMG7uLS2KfL7ruiNVfAG4RrZP39A==" saltValue="Xr0fkzxTZ8u1EoDurOUp+g==" spinCount="100000" sqref="C154" name="Діапазон1_2_1"/>
    <protectedRange algorithmName="SHA-512" hashValue="n6N6uEmqMGR1DrpcXO/EjshPI+PTm36AbX31dVRtNhwzfhXHX101LEvuytCMG7uLS2KfL7ruiNVfAG4RrZP39A==" saltValue="Xr0fkzxTZ8u1EoDurOUp+g==" spinCount="100000" sqref="D154" name="Діапазон1_3_1"/>
    <protectedRange algorithmName="SHA-512" hashValue="n6N6uEmqMGR1DrpcXO/EjshPI+PTm36AbX31dVRtNhwzfhXHX101LEvuytCMG7uLS2KfL7ruiNVfAG4RrZP39A==" saltValue="Xr0fkzxTZ8u1EoDurOUp+g==" spinCount="100000" sqref="G154" name="Діапазон1_4_1"/>
    <protectedRange algorithmName="SHA-512" hashValue="n6N6uEmqMGR1DrpcXO/EjshPI+PTm36AbX31dVRtNhwzfhXHX101LEvuytCMG7uLS2KfL7ruiNVfAG4RrZP39A==" saltValue="Xr0fkzxTZ8u1EoDurOUp+g==" spinCount="100000" sqref="B69:B78" name="Діапазон1_5"/>
    <protectedRange algorithmName="SHA-512" hashValue="n6N6uEmqMGR1DrpcXO/EjshPI+PTm36AbX31dVRtNhwzfhXHX101LEvuytCMG7uLS2KfL7ruiNVfAG4RrZP39A==" saltValue="Xr0fkzxTZ8u1EoDurOUp+g==" spinCount="100000" sqref="B52:B68" name="Діапазон1_1_1"/>
    <protectedRange algorithmName="SHA-512" hashValue="n6N6uEmqMGR1DrpcXO/EjshPI+PTm36AbX31dVRtNhwzfhXHX101LEvuytCMG7uLS2KfL7ruiNVfAG4RrZP39A==" saltValue="Xr0fkzxTZ8u1EoDurOUp+g==" spinCount="100000" sqref="C69:C78" name="Діапазон1_2_2"/>
    <protectedRange algorithmName="SHA-512" hashValue="n6N6uEmqMGR1DrpcXO/EjshPI+PTm36AbX31dVRtNhwzfhXHX101LEvuytCMG7uLS2KfL7ruiNVfAG4RrZP39A==" saltValue="Xr0fkzxTZ8u1EoDurOUp+g==" spinCount="100000" sqref="C52:C68" name="Діапазон1_1_1_1"/>
    <protectedRange algorithmName="SHA-512" hashValue="n6N6uEmqMGR1DrpcXO/EjshPI+PTm36AbX31dVRtNhwzfhXHX101LEvuytCMG7uLS2KfL7ruiNVfAG4RrZP39A==" saltValue="Xr0fkzxTZ8u1EoDurOUp+g==" spinCount="100000" sqref="D69:D78" name="Діапазон1_3_2"/>
    <protectedRange algorithmName="SHA-512" hashValue="n6N6uEmqMGR1DrpcXO/EjshPI+PTm36AbX31dVRtNhwzfhXHX101LEvuytCMG7uLS2KfL7ruiNVfAG4RrZP39A==" saltValue="Xr0fkzxTZ8u1EoDurOUp+g==" spinCount="100000" sqref="D52:D68" name="Діапазон1_1_2"/>
    <protectedRange algorithmName="SHA-512" hashValue="n6N6uEmqMGR1DrpcXO/EjshPI+PTm36AbX31dVRtNhwzfhXHX101LEvuytCMG7uLS2KfL7ruiNVfAG4RrZP39A==" saltValue="Xr0fkzxTZ8u1EoDurOUp+g==" spinCount="100000" sqref="G69:G78" name="Діапазон1_4_2"/>
    <protectedRange algorithmName="SHA-512" hashValue="n6N6uEmqMGR1DrpcXO/EjshPI+PTm36AbX31dVRtNhwzfhXHX101LEvuytCMG7uLS2KfL7ruiNVfAG4RrZP39A==" saltValue="Xr0fkzxTZ8u1EoDurOUp+g==" spinCount="100000" sqref="G52:G68" name="Діапазон1_1_3"/>
    <protectedRange algorithmName="SHA-512" hashValue="n6N6uEmqMGR1DrpcXO/EjshPI+PTm36AbX31dVRtNhwzfhXHX101LEvuytCMG7uLS2KfL7ruiNVfAG4RrZP39A==" saltValue="Xr0fkzxTZ8u1EoDurOUp+g==" spinCount="100000" sqref="I74:I77" name="Діапазон1_1_4"/>
    <protectedRange algorithmName="SHA-512" hashValue="n6N6uEmqMGR1DrpcXO/EjshPI+PTm36AbX31dVRtNhwzfhXHX101LEvuytCMG7uLS2KfL7ruiNVfAG4RrZP39A==" saltValue="Xr0fkzxTZ8u1EoDurOUp+g==" spinCount="100000" sqref="J74:J77" name="Діапазон1_1_5"/>
    <protectedRange algorithmName="SHA-512" hashValue="n6N6uEmqMGR1DrpcXO/EjshPI+PTm36AbX31dVRtNhwzfhXHX101LEvuytCMG7uLS2KfL7ruiNVfAG4RrZP39A==" saltValue="Xr0fkzxTZ8u1EoDurOUp+g==" spinCount="100000" sqref="B148:B149" name="Діапазон1_5_1"/>
    <protectedRange algorithmName="SHA-512" hashValue="n6N6uEmqMGR1DrpcXO/EjshPI+PTm36AbX31dVRtNhwzfhXHX101LEvuytCMG7uLS2KfL7ruiNVfAG4RrZP39A==" saltValue="Xr0fkzxTZ8u1EoDurOUp+g==" spinCount="100000" sqref="C148:C149" name="Діапазон1_2_1_1"/>
    <protectedRange algorithmName="SHA-512" hashValue="n6N6uEmqMGR1DrpcXO/EjshPI+PTm36AbX31dVRtNhwzfhXHX101LEvuytCMG7uLS2KfL7ruiNVfAG4RrZP39A==" saltValue="Xr0fkzxTZ8u1EoDurOUp+g==" spinCount="100000" sqref="D148:D149" name="Діапазон1_3_1_1"/>
    <protectedRange algorithmName="SHA-512" hashValue="n6N6uEmqMGR1DrpcXO/EjshPI+PTm36AbX31dVRtNhwzfhXHX101LEvuytCMG7uLS2KfL7ruiNVfAG4RrZP39A==" saltValue="Xr0fkzxTZ8u1EoDurOUp+g==" spinCount="100000" sqref="G148:G149" name="Діапазон1_4_1_1"/>
  </protectedRanges>
  <autoFilter ref="A6:AC157" xr:uid="{00000000-0009-0000-0000-000000000000}"/>
  <mergeCells count="36">
    <mergeCell ref="A158:J158"/>
    <mergeCell ref="B2:B5"/>
    <mergeCell ref="C2:C5"/>
    <mergeCell ref="A161:D161"/>
    <mergeCell ref="I3:I5"/>
    <mergeCell ref="F2:F5"/>
    <mergeCell ref="J3:J5"/>
    <mergeCell ref="H2:H5"/>
    <mergeCell ref="Y2:Y5"/>
    <mergeCell ref="X3:X5"/>
    <mergeCell ref="Z3:Z5"/>
    <mergeCell ref="AA3:AA5"/>
    <mergeCell ref="AB3:AB5"/>
    <mergeCell ref="K3:K5"/>
    <mergeCell ref="Q3:Q5"/>
    <mergeCell ref="R3:R5"/>
    <mergeCell ref="W2:W5"/>
    <mergeCell ref="S2:S5"/>
    <mergeCell ref="T2:T5"/>
    <mergeCell ref="U2:U5"/>
    <mergeCell ref="A1:AC1"/>
    <mergeCell ref="A2:A5"/>
    <mergeCell ref="D2:D5"/>
    <mergeCell ref="E2:E5"/>
    <mergeCell ref="G2:G5"/>
    <mergeCell ref="I2:J2"/>
    <mergeCell ref="K2:O2"/>
    <mergeCell ref="P2:P5"/>
    <mergeCell ref="Q2:R2"/>
    <mergeCell ref="V2:V5"/>
    <mergeCell ref="L4:L5"/>
    <mergeCell ref="M4:M5"/>
    <mergeCell ref="N4:O4"/>
    <mergeCell ref="L3:O3"/>
    <mergeCell ref="AC2:AC5"/>
    <mergeCell ref="AA2:AB2"/>
  </mergeCells>
  <printOptions horizontalCentered="1"/>
  <pageMargins left="0" right="0" top="0" bottom="0" header="0" footer="0"/>
  <pageSetup paperSize="8" scale="2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ФОНД 2023</vt:lpstr>
      <vt:lpstr>'ФОНД 2023'!Заголовки_для_друку</vt:lpstr>
      <vt:lpstr>'ФОНД 2023'!Область_друку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Діденко Леся Петрівна</dc:creator>
  <cp:lastModifiedBy>Топіха Олег Юрійович</cp:lastModifiedBy>
  <cp:lastPrinted>2023-05-09T06:44:58Z</cp:lastPrinted>
  <dcterms:created xsi:type="dcterms:W3CDTF">2020-02-19T16:04:40Z</dcterms:created>
  <dcterms:modified xsi:type="dcterms:W3CDTF">2023-05-09T18:10:55Z</dcterms:modified>
</cp:coreProperties>
</file>