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20730" windowHeight="11760" tabRatio="601"/>
  </bookViews>
  <sheets>
    <sheet name="ФОНД 2023" sheetId="2" r:id="rId1"/>
  </sheets>
  <definedNames>
    <definedName name="_xlnm._FilterDatabase" localSheetId="0" hidden="1">'ФОНД 2023'!$A$6:$AC$6</definedName>
    <definedName name="_xlnm.Print_Titles" localSheetId="0">'ФОНД 2023'!$2:$6</definedName>
    <definedName name="_xlnm.Print_Area" localSheetId="0">'ФОНД 2023'!$A$1:$AC$31</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4" i="2" l="1"/>
  <c r="O29" i="2" l="1"/>
  <c r="O7" i="2" s="1"/>
  <c r="N29" i="2"/>
  <c r="L11" i="2" l="1"/>
  <c r="K28" i="2" l="1"/>
  <c r="K11" i="2"/>
  <c r="L17" i="2"/>
  <c r="L16" i="2"/>
  <c r="L15" i="2"/>
  <c r="L14" i="2"/>
  <c r="L13" i="2"/>
  <c r="L12" i="2"/>
  <c r="M29" i="2" l="1"/>
  <c r="N7" i="2" l="1"/>
  <c r="I25" i="2"/>
  <c r="I18" i="2"/>
  <c r="L29" i="2" l="1"/>
  <c r="K29" i="2"/>
  <c r="J29" i="2"/>
  <c r="I29" i="2"/>
  <c r="I7" i="2" s="1"/>
  <c r="M18" i="2"/>
  <c r="J18" i="2"/>
  <c r="K17" i="2" l="1"/>
  <c r="K16" i="2"/>
  <c r="K15" i="2"/>
  <c r="K14" i="2"/>
  <c r="K13" i="2"/>
  <c r="K12" i="2"/>
  <c r="K18" i="2" l="1"/>
  <c r="L18" i="2"/>
  <c r="M25" i="2"/>
  <c r="M7" i="2" s="1"/>
  <c r="L25" i="2"/>
  <c r="L7" i="2" s="1"/>
  <c r="J25" i="2"/>
  <c r="J7" i="2" s="1"/>
  <c r="K23" i="2" l="1"/>
  <c r="K22" i="2"/>
  <c r="K21" i="2"/>
  <c r="K25" i="2" l="1"/>
  <c r="K7" i="2" s="1"/>
</calcChain>
</file>

<file path=xl/sharedStrings.xml><?xml version="1.0" encoding="utf-8"?>
<sst xmlns="http://schemas.openxmlformats.org/spreadsheetml/2006/main" count="267" uniqueCount="129">
  <si>
    <t>№ п/п</t>
  </si>
  <si>
    <t>Форма власності</t>
  </si>
  <si>
    <t>Примітка</t>
  </si>
  <si>
    <t>Усього</t>
  </si>
  <si>
    <t>коштів місцевого бюджету</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</si>
  <si>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</si>
  <si>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</si>
  <si>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</si>
  <si>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</si>
  <si>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</si>
  <si>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</si>
  <si>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</si>
  <si>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</si>
  <si>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</si>
  <si>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</si>
  <si>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</si>
  <si>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</si>
  <si>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</si>
  <si>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</si>
  <si>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Результатив-ність (для проектів будівництва, потужність, відповідних одиниць)</t>
  </si>
  <si>
    <t>Залишок на 01.01.23</t>
  </si>
  <si>
    <t>Заповнюється для проєктів будівництва</t>
  </si>
  <si>
    <t>ВСЬОГО по проєктах</t>
  </si>
  <si>
    <t>Проєкти будівництва</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</si>
  <si>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</si>
  <si>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</si>
  <si>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</si>
  <si>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</si>
  <si>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</si>
  <si>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</si>
  <si>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ЖИТЛОВІ БУДІВЛІ</t>
  </si>
  <si>
    <t>Багатоквартирні житлові будинки</t>
  </si>
  <si>
    <t>1.1.</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</si>
  <si>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</si>
  <si>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</si>
  <si>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У разі відповіді "Так" у графі 22</t>
  </si>
  <si>
    <t>У разі відповіді "Так" у графі 24</t>
  </si>
  <si>
    <t>ОБ’ЄКТИ ІНФРАСТРУКТУРИ  (надання послуг з водопостачання, водовідведення, виробництва теплової енергії, теплопостачання, електропостачання)</t>
  </si>
  <si>
    <t>Усього по житлових будівлях</t>
  </si>
  <si>
    <t xml:space="preserve">Усього по об'єктах інфраструктури </t>
  </si>
  <si>
    <t>ГРОМАДСЬКІ БУДІВЛІ</t>
  </si>
  <si>
    <t>Усього по громадських будівлях</t>
  </si>
  <si>
    <t>Найменування експертної організації, дата, № експертизи (у разі наявності)</t>
  </si>
  <si>
    <t>Рішення щодо затвердження проекту будівництва</t>
  </si>
  <si>
    <t>Вид робіт (нове будівництво, реконструкція, реставрація, капітальний ремонт), 
поточний ремонт (для житлових будівель)</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</si>
  <si>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</si>
  <si>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Будівництво питного водопроводу від с.Люцерна Вільнянського району до с. Георгіївське Вільнянського району на території Михайлівської сільської ради та від с. Георгіївське до с. Гнаровське на території  Михайлівської та Гнаровської сільських рад Вільнянського району Запорізької області</t>
  </si>
  <si>
    <t xml:space="preserve">Михайлівська сільська рада Запорізького району Запорізької області </t>
  </si>
  <si>
    <t xml:space="preserve">15 сіл Михайлівської сільської ради та18 сіл Петро-Михайлівської сільської ради Запорізького району Запорізької області  
</t>
  </si>
  <si>
    <t>2023-2024</t>
  </si>
  <si>
    <t xml:space="preserve">Нове будівництво </t>
  </si>
  <si>
    <t>Реконструкція північного групового водопроводу від м. Запоріжжя до с. Лукашеве для водопостачання населених пунктів Запорізького району</t>
  </si>
  <si>
    <t xml:space="preserve">Широківська сільська рада Запорізького району Запорізької області </t>
  </si>
  <si>
    <t xml:space="preserve">6 сіл Широківської сільської ради Запорізького району Запорізької області </t>
  </si>
  <si>
    <t>2023-2025</t>
  </si>
  <si>
    <t>Реконструкція</t>
  </si>
  <si>
    <t>Реконструкція водоводу від ДВС-1 до с. Люцерна, Вільнянського району, Запорізької області</t>
  </si>
  <si>
    <t>Запорізька міська рада</t>
  </si>
  <si>
    <t xml:space="preserve">13 сіл Михайлівської сільської ради, 5 сіл Петро-Михайлівської, 7 сіл Матвіївської сільської ради, 14 сіл Павлівської сільської ради, 15 сіл Михайло-Лукашівської сільської ради, 2 села Новомиколаївської селищної ради, м.Вільнянськ та 4 села Вільльнянської міської ради Запорізького району Запорізької області  
</t>
  </si>
  <si>
    <t>Реконструкція водоводу питної води м. Вільнянськ - смт. Новомиколаївка на ділянці НС-ІІІ підйому м. Вільнянськ - с. Задоріжне</t>
  </si>
  <si>
    <t xml:space="preserve">Комунальна </t>
  </si>
  <si>
    <t xml:space="preserve">Філія ДП "Укрдержбудекспертиза" у Запорізькій області. 
Експертний звіт від 20.12.2021 р. 
№ 08-0491/01-21 </t>
  </si>
  <si>
    <t>Розпорядження сільського голови Михайлівської сільської ради Запорізького району Запорізької області від 19.03.2022 
№ 32-ОД</t>
  </si>
  <si>
    <t>ні</t>
  </si>
  <si>
    <t xml:space="preserve"> Експертна організація ТОВ "Експертиза ЗО".          Експертний звіт від 13.04.2021 р. №092/21Д</t>
  </si>
  <si>
    <t>Рішення Виконкому Широківської сільської ради Запорізького району Запорізької області від 05.08.2021 № 271</t>
  </si>
  <si>
    <t>ДП "ДНД та ПВІ "НДІпроект-
реконструкція"  від 23.12.2020 
№ 2234/е/20</t>
  </si>
  <si>
    <t>Наказ директора КП "Волоканал" Запорізької міської ради від 05.02.2021         № 112/аг</t>
  </si>
  <si>
    <t xml:space="preserve">ДП "Укрдержбудекспертиза".       Експертний звіт від 27.12.2019 р. 
№ 00-1450-19/13 </t>
  </si>
  <si>
    <t xml:space="preserve">Наказ директора Департаменту житлово-комунального господарства та будівництва Запорізької облдерж-адміністрації від 15.01.2020 № 04 </t>
  </si>
  <si>
    <t>2023/2024</t>
  </si>
  <si>
    <t>№30516 від 06.04.2023 ТОВ "Експертиза МВК"</t>
  </si>
  <si>
    <t>Наказ по Хортицькій національній академії №04/аг від 03.05.2023</t>
  </si>
  <si>
    <t>так</t>
  </si>
  <si>
    <t>PD01:9591-0415-4920-7194</t>
  </si>
  <si>
    <t>до 1000</t>
  </si>
  <si>
    <t>Капітальний ремонт житлового будинку №80/3 по вул. Незалежної України/ вул. Якова Новицького з відновленням несучих конструкцій після потрапляння боєприпасів в м. Запоріжжя</t>
  </si>
  <si>
    <t>м.Запоріжжя</t>
  </si>
  <si>
    <t>Капітальний ремонт</t>
  </si>
  <si>
    <t>Капітальний ремонт житлового будинку №8 по вул. Зестафонська з відновленням несучих конструкцій після потрапляння боєприпасів в м. Запоріжжя</t>
  </si>
  <si>
    <t>Капітальний ремонт житлового будинку №14 по вул. Миру з відновленням несучих конструкцій після потрапляння боєприпасів в м. Запоріжжя</t>
  </si>
  <si>
    <t>Капітальний ремонт житлового будинку №67 по вул. Незалежної України з відновленням несучих конструкцій після потрапляння боєприпасів в м. Запоріжжя</t>
  </si>
  <si>
    <t>Капітальний ремонт житлового будинку №6 по вул. Кам’яногірська з відновленням несучих конструкцій після потрапляння боєприпасів в м. Запоріжжя</t>
  </si>
  <si>
    <t>Капітальний ремонт житлового будинку №2-А по вул. Запорізька з відновленням несучих конструкцій після потрапляння боєприпасів в м. Запоріжжя</t>
  </si>
  <si>
    <t>Капітальний ремонт житлового будинку №2-Б по вул. Запорізька з відновленням несучих конструкцій після потрапляння боєприпасів в м. Запоріжжя</t>
  </si>
  <si>
    <t>-</t>
  </si>
  <si>
    <t>підпункт8   пункту 2 (відновлення пошкоджених об’єктів житлового (у тому числі будинки дачні та садові) та громадського призначення)</t>
  </si>
  <si>
    <t>ОНМ-17.03.2023-17030</t>
  </si>
  <si>
    <t>Виконано ПКД, направлено на експертизу</t>
  </si>
  <si>
    <t>ОНМ-17.03.2023-17011</t>
  </si>
  <si>
    <t>ПКД розробляється</t>
  </si>
  <si>
    <t>ОНМ-17.03.2023-17036</t>
  </si>
  <si>
    <t>ОНМ-20.03.2023-17449</t>
  </si>
  <si>
    <t>ОНМ-17.03.2023-17039</t>
  </si>
  <si>
    <t>ОНМ-27.03.2023-23663</t>
  </si>
  <si>
    <t>ОНМ-27.03.2023-23611</t>
  </si>
  <si>
    <t>ОНМ-08.05.2023-72767</t>
  </si>
  <si>
    <t>Управління капітального будівництва Запорізької обласної державної адміністрації</t>
  </si>
  <si>
    <t>Департамент житлово-комунального господарства та будівництва Запорізької обласної державної адміністрації</t>
  </si>
  <si>
    <t>Державне агенство відновлення та розвитку інфраструктури України</t>
  </si>
  <si>
    <t>Перший заступник голови облдержадміністрації</t>
  </si>
  <si>
    <t>Геннадій ТІМЧЕНКО</t>
  </si>
  <si>
    <t>Віталій Литвиненко</t>
  </si>
  <si>
    <t>Анастасія Кузнєцова 068 490 06 57</t>
  </si>
  <si>
    <t>Ірина Кармазіна 067 589 89 71</t>
  </si>
  <si>
    <t>3439 м²</t>
  </si>
  <si>
    <t>3472 м²</t>
  </si>
  <si>
    <t>1586 м²</t>
  </si>
  <si>
    <t>7586 м²</t>
  </si>
  <si>
    <t>3625 м²</t>
  </si>
  <si>
    <t>7761 м²</t>
  </si>
  <si>
    <t>11239 м²</t>
  </si>
  <si>
    <t>10315 м</t>
  </si>
  <si>
    <t>11688 м</t>
  </si>
  <si>
    <t>Запорізька обласна рада</t>
  </si>
  <si>
    <t>10014 м²</t>
  </si>
  <si>
    <t xml:space="preserve">Капітальний ремонт будівлі Хортицької національної академії, розташованої за адресою: м. Запоріжжя, вулиця Наукового містечка, 59, пошкодженої внаслідок збройної агресії Російської Федерації </t>
  </si>
  <si>
    <t>20302 м</t>
  </si>
  <si>
    <t>11505 м</t>
  </si>
  <si>
    <t xml:space="preserve">Спільна сумісна </t>
  </si>
  <si>
    <t>підпункт 8   пункту 2 (відновлення пошкоджених об’єктів житлового (у тому числі будинки дачні та садові) та громадського призначення)</t>
  </si>
  <si>
    <t>підпункт 2   пункту 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</si>
  <si>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 xml:space="preserve">13 сіл Михайлівської сільської ради, 7 сіл Матвіївської сільської ради, 14 сіл Павлівської сільської ради, 15 сіл Михайло-Лукашівської сільської ради, 2 села Новомиколаївської селищної ради, м.Вільнянськ та 4 села Вільльнянської міської ради Запорізького району Запорізької області  
</t>
  </si>
  <si>
    <t>RE-9/4/23-33836176-5389</t>
  </si>
  <si>
    <t>CO-9/4/23-04054079-5389</t>
  </si>
  <si>
    <t>RE-16/03/2023-37641918-3645</t>
  </si>
  <si>
    <t>RE-9/4/23-04054079-5398</t>
  </si>
  <si>
    <t>Перелік проєктів (об’єктів, заходів), які запропоновано реалізовувати за рахунок коштів Фонду ліквідації наслідків збройної агресії, по Запорізькій області.</t>
  </si>
  <si>
    <t>Потребує коригування</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</si>
</sst>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0.0"/>
    <numFmt numFmtId="166" formatCode="#,##0.000"/>
    <numFmt numFmtId="167" formatCode="0.000"/>
  </numFmts>
  <fonts count="30" x14ac:knownFonts="1">
    <font>
      <sz val="11"/>
      <color theme="1"/>
      <name val="Calibri"/>
      <family val="2"/>
      <charset val="204"/>
      <scheme val="minor"/>
    </font>
    <font>
      <sz val="10"/>
      <name val="Arial Cyr"/>
      <charset val="204"/>
    </font>
    <font>
      <b/>
      <sz val="22"/>
      <name val="Times New Roman"/>
      <family val="1"/>
      <charset val="204"/>
    </font>
    <font>
      <sz val="12"/>
      <name val="Times New Roman"/>
      <family val="1"/>
      <charset val="204"/>
    </font>
    <font>
      <sz val="16"/>
      <name val="Times New Roman"/>
      <family val="1"/>
      <charset val="204"/>
    </font>
    <font>
      <sz val="10"/>
      <name val="Times New Roman"/>
      <family val="1"/>
      <charset val="204"/>
    </font>
    <font>
      <sz val="11"/>
      <name val="Times New Roman"/>
      <family val="1"/>
      <charset val="204"/>
    </font>
    <font>
      <sz val="14"/>
      <name val="Times New Roman"/>
      <family val="1"/>
      <charset val="204"/>
    </font>
    <font>
      <sz val="16"/>
      <name val="Arial Cyr"/>
      <charset val="204"/>
    </font>
    <font>
      <b/>
      <sz val="12"/>
      <name val="Times New Roman"/>
      <family val="1"/>
      <charset val="204"/>
    </font>
    <font>
      <b/>
      <sz val="10"/>
      <name val="Times New Roman"/>
      <family val="1"/>
      <charset val="204"/>
    </font>
    <font>
      <b/>
      <sz val="14"/>
      <name val="Times New Roman"/>
      <family val="1"/>
      <charset val="204"/>
    </font>
    <font>
      <sz val="12"/>
      <name val="Arial Cyr"/>
      <charset val="204"/>
    </font>
    <font>
      <b/>
      <sz val="12"/>
      <name val="Times New Roman"/>
      <family val="1"/>
    </font>
    <font>
      <b/>
      <sz val="18"/>
      <name val="Times New Roman"/>
      <family val="1"/>
    </font>
    <font>
      <b/>
      <sz val="20"/>
      <name val="Times New Roman"/>
      <family val="1"/>
    </font>
    <font>
      <sz val="15"/>
      <name val="Times New Roman"/>
      <family val="1"/>
      <charset val="204"/>
    </font>
    <font>
      <b/>
      <sz val="15"/>
      <name val="Times New Roman"/>
      <family val="1"/>
      <charset val="204"/>
    </font>
    <font>
      <sz val="15"/>
      <name val="Arial Cyr"/>
      <charset val="204"/>
    </font>
    <font>
      <b/>
      <sz val="16"/>
      <name val="Times New Roman"/>
      <family val="1"/>
      <charset val="204"/>
    </font>
    <font>
      <b/>
      <sz val="18"/>
      <name val="Times New Roman"/>
      <family val="1"/>
      <charset val="204"/>
    </font>
    <font>
      <sz val="14"/>
      <color rgb="FF00000A"/>
      <name val="Times New Roman"/>
      <family val="1"/>
      <charset val="204"/>
    </font>
    <font>
      <sz val="14"/>
      <color rgb="FF000000"/>
      <name val="Times New Roman"/>
      <family val="1"/>
      <charset val="204"/>
    </font>
    <font>
      <b/>
      <sz val="11"/>
      <name val="Times New Roman"/>
      <family val="1"/>
      <charset val="204"/>
    </font>
    <font>
      <b/>
      <sz val="12"/>
      <name val="Arial Cyr"/>
      <charset val="204"/>
    </font>
    <font>
      <b/>
      <sz val="10"/>
      <name val="Arial Cyr"/>
      <charset val="204"/>
    </font>
    <font>
      <sz val="22"/>
      <name val="Times New Roman"/>
      <family val="1"/>
      <charset val="204"/>
    </font>
    <font>
      <sz val="36"/>
      <name val="Times New Roman"/>
      <family val="1"/>
      <charset val="204"/>
    </font>
    <font>
      <sz val="36"/>
      <color theme="1"/>
      <name val="Times New Roman"/>
      <family val="1"/>
      <charset val="204"/>
    </font>
    <font>
      <sz val="36"/>
      <color theme="1"/>
      <name val="Calibri"/>
      <family val="2"/>
      <charset val="20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164" fontId="1" fillId="0" borderId="0" applyFont="0" applyFill="0" applyBorder="0" applyAlignment="0" applyProtection="0"/>
  </cellStyleXfs>
  <cellXfs count="130">
    <xf numFmtId="0" fontId="0" fillId="0" borderId="0" xfId="0"/>
    <xf numFmtId="167" fontId="17" fillId="2" borderId="1" xfId="1" applyNumberFormat="1" applyFont="1" applyFill="1" applyBorder="1" applyAlignment="1">
      <alignment horizontal="center" vertical="center"/>
    </xf>
    <xf numFmtId="0" fontId="7" fillId="2" borderId="1" xfId="1" applyFont="1" applyFill="1" applyBorder="1" applyAlignment="1">
      <alignment horizontal="center" vertical="center" wrapText="1"/>
    </xf>
    <xf numFmtId="1" fontId="7" fillId="2" borderId="1" xfId="1" applyNumberFormat="1" applyFont="1" applyFill="1" applyBorder="1" applyAlignment="1">
      <alignment horizontal="center" vertical="top"/>
    </xf>
    <xf numFmtId="0" fontId="7" fillId="2" borderId="1" xfId="1" applyFont="1" applyFill="1" applyBorder="1" applyAlignment="1">
      <alignment horizontal="center" vertical="top" wrapText="1"/>
    </xf>
    <xf numFmtId="0" fontId="7" fillId="2" borderId="1" xfId="1" applyFont="1" applyFill="1" applyBorder="1" applyAlignment="1">
      <alignment horizontal="left" vertical="top" wrapText="1"/>
    </xf>
    <xf numFmtId="0" fontId="7" fillId="2" borderId="1" xfId="1" applyFont="1" applyFill="1" applyBorder="1" applyAlignment="1">
      <alignment horizontal="center" vertical="top"/>
    </xf>
    <xf numFmtId="167" fontId="7" fillId="2" borderId="1" xfId="1" applyNumberFormat="1" applyFont="1" applyFill="1" applyBorder="1" applyAlignment="1">
      <alignment horizontal="center" vertical="top"/>
    </xf>
    <xf numFmtId="167" fontId="11" fillId="2" borderId="1" xfId="1" applyNumberFormat="1" applyFont="1" applyFill="1" applyBorder="1" applyAlignment="1">
      <alignment horizontal="center" vertical="top"/>
    </xf>
    <xf numFmtId="0" fontId="7" fillId="2" borderId="1" xfId="0" applyFont="1" applyFill="1" applyBorder="1" applyAlignment="1">
      <alignment horizontal="center" vertical="top" wrapText="1"/>
    </xf>
    <xf numFmtId="167" fontId="7" fillId="2" borderId="1" xfId="0" applyNumberFormat="1" applyFont="1" applyFill="1" applyBorder="1" applyAlignment="1">
      <alignment horizontal="center" vertical="top" wrapText="1"/>
    </xf>
    <xf numFmtId="0" fontId="7" fillId="2" borderId="1" xfId="0" applyFont="1" applyFill="1" applyBorder="1" applyAlignment="1">
      <alignment horizontal="left" vertical="top" wrapText="1"/>
    </xf>
    <xf numFmtId="0" fontId="3" fillId="2" borderId="1" xfId="1" applyFont="1" applyFill="1" applyBorder="1" applyAlignment="1">
      <alignment horizontal="center" vertical="center" wrapText="1"/>
    </xf>
    <xf numFmtId="0" fontId="6" fillId="2" borderId="1" xfId="1" applyFont="1" applyFill="1" applyBorder="1" applyAlignment="1">
      <alignment horizontal="center" vertical="top"/>
    </xf>
    <xf numFmtId="0" fontId="11" fillId="2" borderId="1" xfId="1" applyFont="1" applyFill="1" applyBorder="1" applyAlignment="1">
      <alignment horizontal="center" vertical="top" wrapText="1"/>
    </xf>
    <xf numFmtId="0" fontId="1" fillId="2" borderId="1" xfId="1" applyFill="1" applyBorder="1" applyAlignment="1">
      <alignment vertical="top" wrapText="1"/>
    </xf>
    <xf numFmtId="0" fontId="6" fillId="2" borderId="1" xfId="1" applyFont="1" applyFill="1" applyBorder="1" applyAlignment="1">
      <alignment horizontal="center" vertical="top" wrapText="1"/>
    </xf>
    <xf numFmtId="0" fontId="23" fillId="2" borderId="1" xfId="1" applyFont="1" applyFill="1" applyBorder="1" applyAlignment="1">
      <alignment horizontal="center" vertical="top" wrapText="1"/>
    </xf>
    <xf numFmtId="0" fontId="1" fillId="2" borderId="0" xfId="1" applyFill="1" applyAlignment="1">
      <alignment vertical="top" wrapText="1"/>
    </xf>
    <xf numFmtId="167" fontId="4" fillId="2" borderId="1" xfId="1" applyNumberFormat="1" applyFont="1" applyFill="1" applyBorder="1" applyAlignment="1">
      <alignment horizontal="center" vertical="center"/>
    </xf>
    <xf numFmtId="0" fontId="6" fillId="2" borderId="1" xfId="1" applyFont="1" applyFill="1" applyBorder="1" applyAlignment="1">
      <alignment horizontal="center" vertical="center"/>
    </xf>
    <xf numFmtId="167" fontId="18" fillId="2" borderId="1" xfId="1" applyNumberFormat="1" applyFont="1" applyFill="1" applyBorder="1"/>
    <xf numFmtId="167" fontId="19" fillId="2" borderId="1" xfId="1" applyNumberFormat="1" applyFont="1" applyFill="1" applyBorder="1" applyAlignment="1">
      <alignment horizontal="center" vertical="center"/>
    </xf>
    <xf numFmtId="1" fontId="19" fillId="2" borderId="1" xfId="1" applyNumberFormat="1" applyFont="1" applyFill="1" applyBorder="1" applyAlignment="1">
      <alignment horizontal="center" vertical="center"/>
    </xf>
    <xf numFmtId="165" fontId="15" fillId="2" borderId="0" xfId="1" applyNumberFormat="1" applyFont="1" applyFill="1" applyAlignment="1">
      <alignment horizontal="center"/>
    </xf>
    <xf numFmtId="165" fontId="1" fillId="2" borderId="0" xfId="1" applyNumberFormat="1" applyFill="1" applyAlignment="1">
      <alignment horizontal="center"/>
    </xf>
    <xf numFmtId="0" fontId="12" fillId="2" borderId="0" xfId="1" applyFont="1" applyFill="1"/>
    <xf numFmtId="0" fontId="1" fillId="2" borderId="0" xfId="1" applyFill="1"/>
    <xf numFmtId="165" fontId="6" fillId="2" borderId="1" xfId="1" applyNumberFormat="1" applyFont="1" applyFill="1" applyBorder="1" applyAlignment="1">
      <alignment horizontal="center" vertical="center" wrapText="1"/>
    </xf>
    <xf numFmtId="0" fontId="3" fillId="2" borderId="0" xfId="1" applyFont="1" applyFill="1"/>
    <xf numFmtId="0" fontId="6" fillId="2" borderId="0" xfId="1" applyFont="1" applyFill="1"/>
    <xf numFmtId="0" fontId="10" fillId="2" borderId="1" xfId="1" applyFont="1" applyFill="1" applyBorder="1" applyAlignment="1">
      <alignment horizontal="center" vertical="center"/>
    </xf>
    <xf numFmtId="0" fontId="20" fillId="2" borderId="1" xfId="1" applyFont="1" applyFill="1" applyBorder="1" applyAlignment="1">
      <alignment horizontal="center" vertical="center"/>
    </xf>
    <xf numFmtId="0" fontId="11" fillId="2" borderId="1" xfId="1" applyFont="1" applyFill="1" applyBorder="1" applyAlignment="1">
      <alignment horizontal="center" vertical="center" wrapText="1"/>
    </xf>
    <xf numFmtId="0" fontId="11" fillId="2" borderId="1" xfId="1" applyFont="1" applyFill="1" applyBorder="1" applyAlignment="1">
      <alignment horizontal="center" textRotation="90"/>
    </xf>
    <xf numFmtId="167" fontId="10" fillId="2" borderId="1" xfId="1" applyNumberFormat="1" applyFont="1" applyFill="1" applyBorder="1" applyAlignment="1">
      <alignment horizontal="center" vertical="center"/>
    </xf>
    <xf numFmtId="167" fontId="13" fillId="2" borderId="0" xfId="1" applyNumberFormat="1" applyFont="1" applyFill="1" applyAlignment="1">
      <alignment horizontal="center" vertical="center"/>
    </xf>
    <xf numFmtId="167" fontId="9" fillId="2" borderId="0" xfId="1" applyNumberFormat="1" applyFont="1" applyFill="1" applyAlignment="1">
      <alignment horizontal="center" vertical="center"/>
    </xf>
    <xf numFmtId="0" fontId="9" fillId="2" borderId="0" xfId="1" applyFont="1" applyFill="1" applyAlignment="1">
      <alignment horizontal="center" vertical="center"/>
    </xf>
    <xf numFmtId="0" fontId="10" fillId="2" borderId="0" xfId="1" applyFont="1" applyFill="1" applyAlignment="1">
      <alignment horizontal="center" vertical="center"/>
    </xf>
    <xf numFmtId="2" fontId="5" fillId="2" borderId="1" xfId="1" applyNumberFormat="1" applyFont="1" applyFill="1" applyBorder="1" applyAlignment="1">
      <alignment horizontal="center" vertical="center"/>
    </xf>
    <xf numFmtId="0" fontId="19" fillId="2" borderId="1" xfId="1" applyFont="1" applyFill="1" applyBorder="1" applyAlignment="1">
      <alignment horizontal="center" vertical="center"/>
    </xf>
    <xf numFmtId="0" fontId="5" fillId="2" borderId="1" xfId="1" applyFont="1" applyFill="1" applyBorder="1" applyAlignment="1">
      <alignment horizontal="center" vertical="center"/>
    </xf>
    <xf numFmtId="0" fontId="16" fillId="2" borderId="1" xfId="1" applyFont="1" applyFill="1" applyBorder="1" applyAlignment="1">
      <alignment horizontal="center" wrapText="1"/>
    </xf>
    <xf numFmtId="0" fontId="1" fillId="2" borderId="1" xfId="1" applyFill="1" applyBorder="1" applyAlignment="1">
      <alignment wrapText="1"/>
    </xf>
    <xf numFmtId="0" fontId="18" fillId="2" borderId="1" xfId="1" applyFont="1" applyFill="1" applyBorder="1"/>
    <xf numFmtId="0" fontId="1" fillId="2" borderId="1" xfId="1" applyFill="1" applyBorder="1" applyAlignment="1">
      <alignment textRotation="90"/>
    </xf>
    <xf numFmtId="0" fontId="1" fillId="2" borderId="1" xfId="1" applyFill="1" applyBorder="1"/>
    <xf numFmtId="1" fontId="7" fillId="2" borderId="1" xfId="1" applyNumberFormat="1" applyFont="1" applyFill="1" applyBorder="1" applyAlignment="1">
      <alignment horizontal="center" vertical="center"/>
    </xf>
    <xf numFmtId="0" fontId="19" fillId="2" borderId="1" xfId="1" applyFont="1" applyFill="1" applyBorder="1" applyAlignment="1">
      <alignment horizontal="left" vertical="center"/>
    </xf>
    <xf numFmtId="0" fontId="7" fillId="2" borderId="1" xfId="1" applyFont="1" applyFill="1" applyBorder="1" applyAlignment="1">
      <alignment horizontal="center" vertical="center"/>
    </xf>
    <xf numFmtId="0" fontId="4" fillId="2" borderId="1" xfId="1" applyFont="1" applyFill="1" applyBorder="1" applyAlignment="1">
      <alignment horizontal="center" vertical="center" wrapText="1"/>
    </xf>
    <xf numFmtId="0" fontId="6" fillId="2" borderId="1" xfId="1" applyFont="1" applyFill="1" applyBorder="1" applyAlignment="1">
      <alignment horizontal="center" vertical="center" wrapText="1"/>
    </xf>
    <xf numFmtId="165" fontId="16" fillId="2" borderId="1" xfId="1" applyNumberFormat="1" applyFont="1" applyFill="1" applyBorder="1" applyAlignment="1">
      <alignment horizontal="center" vertical="center"/>
    </xf>
    <xf numFmtId="0" fontId="16" fillId="2" borderId="1" xfId="1" applyFont="1" applyFill="1" applyBorder="1" applyAlignment="1">
      <alignment horizontal="center" vertical="center"/>
    </xf>
    <xf numFmtId="0" fontId="3" fillId="2" borderId="1" xfId="1" applyFont="1" applyFill="1" applyBorder="1" applyAlignment="1">
      <alignment horizontal="center" vertical="center" textRotation="90" wrapText="1"/>
    </xf>
    <xf numFmtId="167" fontId="3" fillId="2" borderId="1" xfId="0"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0" fontId="12" fillId="2" borderId="0" xfId="1" applyFont="1" applyFill="1" applyAlignment="1">
      <alignment vertical="center"/>
    </xf>
    <xf numFmtId="0" fontId="1" fillId="2" borderId="0" xfId="1" applyFill="1" applyAlignment="1">
      <alignment vertical="center"/>
    </xf>
    <xf numFmtId="2" fontId="7" fillId="2" borderId="1" xfId="1" applyNumberFormat="1" applyFont="1" applyFill="1" applyBorder="1" applyAlignment="1">
      <alignment horizontal="center" vertical="center"/>
    </xf>
    <xf numFmtId="0" fontId="7" fillId="2" borderId="1" xfId="1" applyFont="1" applyFill="1" applyBorder="1" applyAlignment="1">
      <alignment horizontal="left" vertical="center"/>
    </xf>
    <xf numFmtId="2" fontId="11" fillId="2" borderId="1" xfId="1" applyNumberFormat="1" applyFont="1" applyFill="1" applyBorder="1" applyAlignment="1">
      <alignment horizontal="center" vertical="center"/>
    </xf>
    <xf numFmtId="0" fontId="11" fillId="2" borderId="1" xfId="1" applyFont="1" applyFill="1" applyBorder="1" applyAlignment="1">
      <alignment horizontal="left" vertical="center"/>
    </xf>
    <xf numFmtId="0" fontId="11" fillId="2" borderId="1" xfId="1" applyFont="1" applyFill="1" applyBorder="1" applyAlignment="1">
      <alignment horizontal="center" vertical="center"/>
    </xf>
    <xf numFmtId="0" fontId="19" fillId="2" borderId="1" xfId="1" applyFont="1" applyFill="1" applyBorder="1" applyAlignment="1">
      <alignment horizontal="center" vertical="center" wrapText="1"/>
    </xf>
    <xf numFmtId="0" fontId="23" fillId="2" borderId="1" xfId="1" applyFont="1" applyFill="1" applyBorder="1" applyAlignment="1">
      <alignment horizontal="center" vertical="center" wrapText="1"/>
    </xf>
    <xf numFmtId="165" fontId="17" fillId="2" borderId="1" xfId="1" applyNumberFormat="1" applyFont="1" applyFill="1" applyBorder="1" applyAlignment="1">
      <alignment horizontal="center" vertical="center"/>
    </xf>
    <xf numFmtId="0" fontId="17" fillId="2" borderId="1" xfId="1" applyFont="1" applyFill="1" applyBorder="1" applyAlignment="1">
      <alignment horizontal="center" vertical="center"/>
    </xf>
    <xf numFmtId="0" fontId="9" fillId="2" borderId="1" xfId="1" applyFont="1" applyFill="1" applyBorder="1" applyAlignment="1">
      <alignment horizontal="center" vertical="center" textRotation="90" wrapText="1"/>
    </xf>
    <xf numFmtId="167" fontId="9" fillId="2" borderId="1" xfId="0" applyNumberFormat="1" applyFont="1" applyFill="1" applyBorder="1" applyAlignment="1">
      <alignment horizontal="center" vertical="center" wrapText="1"/>
    </xf>
    <xf numFmtId="0" fontId="9" fillId="2" borderId="1" xfId="0" applyFont="1" applyFill="1" applyBorder="1" applyAlignment="1">
      <alignment horizontal="left" vertical="center" wrapText="1"/>
    </xf>
    <xf numFmtId="0" fontId="24" fillId="2" borderId="0" xfId="1" applyFont="1" applyFill="1" applyAlignment="1">
      <alignment vertical="center"/>
    </xf>
    <xf numFmtId="0" fontId="25" fillId="2" borderId="0" xfId="1" applyFont="1" applyFill="1" applyAlignment="1">
      <alignment vertical="center"/>
    </xf>
    <xf numFmtId="0" fontId="11" fillId="2" borderId="1" xfId="1" applyFont="1" applyFill="1" applyBorder="1" applyAlignment="1">
      <alignment horizontal="left" vertical="center" wrapText="1"/>
    </xf>
    <xf numFmtId="165" fontId="7" fillId="2" borderId="1" xfId="1" applyNumberFormat="1" applyFont="1" applyFill="1" applyBorder="1" applyAlignment="1">
      <alignment horizontal="center" vertical="top"/>
    </xf>
    <xf numFmtId="167" fontId="7" fillId="2" borderId="1" xfId="1" applyNumberFormat="1" applyFont="1" applyFill="1" applyBorder="1" applyAlignment="1">
      <alignment horizontal="center" vertical="top" wrapText="1"/>
    </xf>
    <xf numFmtId="0" fontId="21" fillId="2" borderId="0" xfId="0" applyFont="1" applyFill="1" applyAlignment="1">
      <alignment vertical="top" wrapText="1"/>
    </xf>
    <xf numFmtId="166" fontId="7" fillId="2" borderId="1" xfId="0" applyNumberFormat="1" applyFont="1" applyFill="1" applyBorder="1" applyAlignment="1">
      <alignment horizontal="center" vertical="top" wrapText="1"/>
    </xf>
    <xf numFmtId="0" fontId="22" fillId="2" borderId="0" xfId="0" applyFont="1" applyFill="1" applyAlignment="1">
      <alignment horizontal="center" vertical="top" wrapText="1"/>
    </xf>
    <xf numFmtId="0" fontId="12" fillId="2" borderId="0" xfId="1" applyFont="1" applyFill="1" applyAlignment="1">
      <alignment vertical="top"/>
    </xf>
    <xf numFmtId="0" fontId="1" fillId="2" borderId="0" xfId="1" applyFill="1" applyAlignment="1">
      <alignment vertical="top"/>
    </xf>
    <xf numFmtId="0" fontId="9" fillId="2" borderId="1" xfId="0" applyFont="1" applyFill="1" applyBorder="1" applyAlignment="1">
      <alignment horizontal="center" vertical="center" wrapText="1"/>
    </xf>
    <xf numFmtId="166" fontId="9" fillId="2" borderId="1" xfId="0" applyNumberFormat="1" applyFont="1" applyFill="1" applyBorder="1" applyAlignment="1">
      <alignment horizontal="center" vertical="center" wrapText="1"/>
    </xf>
    <xf numFmtId="0" fontId="15" fillId="2" borderId="0" xfId="1" applyFont="1" applyFill="1" applyAlignment="1">
      <alignment horizontal="center"/>
    </xf>
    <xf numFmtId="167" fontId="15" fillId="2" borderId="0" xfId="1" applyNumberFormat="1" applyFont="1" applyFill="1" applyAlignment="1">
      <alignment horizontal="center"/>
    </xf>
    <xf numFmtId="0" fontId="15" fillId="2" borderId="0" xfId="1" applyFont="1" applyFill="1"/>
    <xf numFmtId="0" fontId="15" fillId="2" borderId="0" xfId="1" applyFont="1" applyFill="1" applyAlignment="1">
      <alignment horizontal="left"/>
    </xf>
    <xf numFmtId="0" fontId="14" fillId="2" borderId="0" xfId="1" applyFont="1" applyFill="1"/>
    <xf numFmtId="0" fontId="5" fillId="2" borderId="0" xfId="1" applyFont="1" applyFill="1" applyAlignment="1">
      <alignment horizontal="center" vertical="center"/>
    </xf>
    <xf numFmtId="0" fontId="8" fillId="2" borderId="0" xfId="1" applyFont="1" applyFill="1" applyAlignment="1">
      <alignment horizontal="center"/>
    </xf>
    <xf numFmtId="0" fontId="1" fillId="2" borderId="0" xfId="1" applyFill="1" applyAlignment="1">
      <alignment wrapText="1"/>
    </xf>
    <xf numFmtId="0" fontId="1" fillId="2" borderId="0" xfId="1" applyFill="1" applyAlignment="1">
      <alignment horizontal="center"/>
    </xf>
    <xf numFmtId="167" fontId="1" fillId="2" borderId="0" xfId="1" applyNumberFormat="1" applyFill="1" applyAlignment="1">
      <alignment horizontal="center"/>
    </xf>
    <xf numFmtId="0" fontId="7" fillId="2" borderId="1" xfId="1" applyFont="1" applyFill="1" applyBorder="1" applyAlignment="1">
      <alignment horizontal="center" vertical="center" textRotation="90" wrapText="1"/>
    </xf>
    <xf numFmtId="0" fontId="5" fillId="2" borderId="0" xfId="1" applyFont="1" applyFill="1" applyAlignment="1">
      <alignment wrapText="1"/>
    </xf>
    <xf numFmtId="0" fontId="5" fillId="2" borderId="0" xfId="1" applyFont="1" applyFill="1" applyAlignment="1">
      <alignment vertical="top" wrapText="1"/>
    </xf>
    <xf numFmtId="0" fontId="5" fillId="2" borderId="0" xfId="1" applyFont="1" applyFill="1" applyAlignment="1">
      <alignment horizontal="center"/>
    </xf>
    <xf numFmtId="167" fontId="5" fillId="2" borderId="0" xfId="1" applyNumberFormat="1" applyFont="1" applyFill="1" applyAlignment="1">
      <alignment horizontal="center"/>
    </xf>
    <xf numFmtId="165" fontId="5" fillId="2" borderId="0" xfId="1" applyNumberFormat="1" applyFont="1" applyFill="1" applyAlignment="1">
      <alignment horizontal="center"/>
    </xf>
    <xf numFmtId="0" fontId="5" fillId="2" borderId="0" xfId="1" applyFont="1" applyFill="1"/>
    <xf numFmtId="0" fontId="4" fillId="2" borderId="0" xfId="1" applyFont="1" applyFill="1" applyAlignment="1">
      <alignment horizontal="center"/>
    </xf>
    <xf numFmtId="0" fontId="26" fillId="0" borderId="0" xfId="1" applyFont="1" applyAlignment="1">
      <alignment horizontal="left" vertical="center"/>
    </xf>
    <xf numFmtId="0" fontId="27" fillId="2" borderId="0" xfId="1" applyFont="1" applyFill="1" applyAlignment="1">
      <alignment horizontal="center" vertical="center"/>
    </xf>
    <xf numFmtId="0" fontId="27" fillId="2" borderId="0" xfId="1" applyFont="1" applyFill="1" applyAlignment="1">
      <alignment vertical="top" wrapText="1"/>
    </xf>
    <xf numFmtId="0" fontId="27" fillId="2" borderId="0" xfId="1" applyFont="1" applyFill="1" applyAlignment="1">
      <alignment horizontal="center"/>
    </xf>
    <xf numFmtId="167" fontId="27" fillId="2" borderId="0" xfId="1" applyNumberFormat="1" applyFont="1" applyFill="1" applyAlignment="1">
      <alignment horizontal="center"/>
    </xf>
    <xf numFmtId="165" fontId="27" fillId="2" borderId="0" xfId="1" applyNumberFormat="1" applyFont="1" applyFill="1" applyAlignment="1">
      <alignment horizontal="center"/>
    </xf>
    <xf numFmtId="0" fontId="27" fillId="2" borderId="0" xfId="1" applyFont="1" applyFill="1"/>
    <xf numFmtId="0" fontId="27" fillId="0" borderId="0" xfId="1" applyFont="1" applyAlignment="1">
      <alignment horizontal="left"/>
    </xf>
    <xf numFmtId="0" fontId="28" fillId="0" borderId="0" xfId="0" applyFont="1" applyAlignment="1">
      <alignment horizontal="left"/>
    </xf>
    <xf numFmtId="0" fontId="15" fillId="2" borderId="0" xfId="1" applyFont="1" applyFill="1" applyAlignment="1">
      <alignment horizontal="left" vertical="center"/>
    </xf>
    <xf numFmtId="0" fontId="7" fillId="2" borderId="1" xfId="1" applyFont="1" applyFill="1" applyBorder="1" applyAlignment="1">
      <alignment horizontal="center" vertical="center" wrapText="1"/>
    </xf>
    <xf numFmtId="0" fontId="3" fillId="2" borderId="1" xfId="1" applyFont="1" applyFill="1" applyBorder="1" applyAlignment="1">
      <alignment horizontal="center" vertical="center" wrapText="1"/>
    </xf>
    <xf numFmtId="0" fontId="7" fillId="2" borderId="0" xfId="1" applyFont="1" applyFill="1" applyAlignment="1">
      <alignment horizontal="left" vertical="center"/>
    </xf>
    <xf numFmtId="0" fontId="7" fillId="2" borderId="4"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7" fillId="2" borderId="4" xfId="1" applyFont="1" applyFill="1" applyBorder="1" applyAlignment="1">
      <alignment horizontal="center" vertical="top" wrapText="1"/>
    </xf>
    <xf numFmtId="0" fontId="7" fillId="2" borderId="5" xfId="1" applyFont="1" applyFill="1" applyBorder="1" applyAlignment="1">
      <alignment horizontal="center" vertical="top" wrapText="1"/>
    </xf>
    <xf numFmtId="0" fontId="7" fillId="2" borderId="6" xfId="1" applyFont="1" applyFill="1" applyBorder="1" applyAlignment="1">
      <alignment horizontal="center" vertical="top" wrapText="1"/>
    </xf>
    <xf numFmtId="0" fontId="27" fillId="0" borderId="0" xfId="1" applyFont="1" applyAlignment="1">
      <alignment horizontal="left" wrapText="1"/>
    </xf>
    <xf numFmtId="0" fontId="28" fillId="0" borderId="0" xfId="0" applyFont="1" applyAlignment="1">
      <alignment horizontal="left" wrapText="1"/>
    </xf>
    <xf numFmtId="0" fontId="29" fillId="0" borderId="0" xfId="0" applyFont="1" applyAlignment="1">
      <alignment wrapText="1"/>
    </xf>
    <xf numFmtId="0" fontId="0" fillId="0" borderId="0" xfId="0" applyAlignment="1">
      <alignment wrapText="1"/>
    </xf>
    <xf numFmtId="0" fontId="2" fillId="2" borderId="0" xfId="1" applyFont="1" applyFill="1" applyAlignment="1">
      <alignment horizontal="center" vertical="center" wrapText="1"/>
    </xf>
    <xf numFmtId="0" fontId="7" fillId="2" borderId="2"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4" fillId="2" borderId="1" xfId="1" applyFont="1" applyFill="1" applyBorder="1" applyAlignment="1">
      <alignment horizontal="center" vertical="center" textRotation="90" wrapText="1"/>
    </xf>
    <xf numFmtId="165" fontId="7" fillId="2" borderId="1" xfId="1" applyNumberFormat="1" applyFont="1" applyFill="1" applyBorder="1" applyAlignment="1">
      <alignment horizontal="center" vertical="center" wrapText="1"/>
    </xf>
  </cellXfs>
  <cellStyles count="3">
    <cellStyle name="Звичайний" xfId="0" builtinId="0"/>
    <cellStyle name="Звичайний 4" xfId="1"/>
    <cellStyle name="Фінансовий 2" xfId="2"/>
  </cellStyles>
  <dxfs count="0"/>
  <tableStyles count="0" defaultTableStyle="TableStyleMedium2" defaultPivotStyle="PivotStyleLight16"/>
  <colors>
    <mruColors>
      <color rgb="FF00FF99"/>
      <color rgb="FF009999"/>
      <color rgb="FF9999FF"/>
      <color rgb="FFFFCCCC"/>
      <color rgb="FFCCCC00"/>
      <color rgb="FF00CC99"/>
      <color rgb="FFCCCCFF"/>
      <color rgb="FFFFCCFF"/>
      <color rgb="FF00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7"/>
  <sheetViews>
    <sheetView tabSelected="1" view="pageBreakPreview" topLeftCell="L25" zoomScale="70" zoomScaleNormal="70" zoomScaleSheetLayoutView="70" workbookViewId="0">
      <selection activeCell="AC28" sqref="AC28"/>
    </sheetView>
  </sheetViews>
  <sheetFormatPr defaultRowHeight="20.25" x14ac:dyDescent="0.3"/>
  <cols>
    <col min="1" max="1" width="8.140625" style="89" customWidth="1"/>
    <col min="2" max="2" width="52.5703125" style="89" customWidth="1"/>
    <col min="3" max="3" width="24.85546875" style="89" customWidth="1"/>
    <col min="4" max="4" width="21.28515625" style="90" customWidth="1"/>
    <col min="5" max="6" width="16.5703125" style="91" customWidth="1"/>
    <col min="7" max="7" width="22.140625" style="91" customWidth="1"/>
    <col min="8" max="8" width="26.42578125" style="18" customWidth="1"/>
    <col min="9" max="9" width="19.5703125" style="92" customWidth="1"/>
    <col min="10" max="10" width="20.7109375" style="92" customWidth="1"/>
    <col min="11" max="11" width="16.42578125" style="92" customWidth="1"/>
    <col min="12" max="12" width="17" style="92" customWidth="1"/>
    <col min="13" max="13" width="15" style="25" customWidth="1"/>
    <col min="14" max="14" width="12.28515625" style="25" customWidth="1"/>
    <col min="15" max="15" width="15.140625" style="92" customWidth="1"/>
    <col min="16" max="16" width="5.7109375" style="27" customWidth="1"/>
    <col min="17" max="18" width="20.7109375" style="27" customWidth="1"/>
    <col min="19" max="19" width="21.5703125" style="27" customWidth="1"/>
    <col min="20" max="20" width="20.7109375" style="27" customWidth="1"/>
    <col min="21" max="21" width="24.28515625" style="27" customWidth="1"/>
    <col min="22" max="22" width="18.7109375" style="92" customWidth="1"/>
    <col min="23" max="23" width="28.140625" style="92" customWidth="1"/>
    <col min="24" max="24" width="29.28515625" style="92" customWidth="1"/>
    <col min="25" max="25" width="27" style="92" customWidth="1"/>
    <col min="26" max="26" width="29" style="92" customWidth="1"/>
    <col min="27" max="27" width="12.7109375" style="92" customWidth="1"/>
    <col min="28" max="28" width="9.7109375" style="92" customWidth="1"/>
    <col min="29" max="29" width="26.5703125" style="27" customWidth="1"/>
    <col min="30" max="30" width="18" style="26" customWidth="1"/>
    <col min="31" max="31" width="14.7109375" style="26" customWidth="1"/>
    <col min="32" max="32" width="15.5703125" style="26" customWidth="1"/>
    <col min="33" max="33" width="14.42578125" style="26" customWidth="1"/>
    <col min="34" max="254" width="9.140625" style="27"/>
    <col min="255" max="255" width="5.7109375" style="27" customWidth="1"/>
    <col min="256" max="256" width="40.85546875" style="27" customWidth="1"/>
    <col min="257" max="257" width="11.85546875" style="27" customWidth="1"/>
    <col min="258" max="258" width="18.140625" style="27" customWidth="1"/>
    <col min="259" max="259" width="17.5703125" style="27" customWidth="1"/>
    <col min="260" max="260" width="18.42578125" style="27" customWidth="1"/>
    <col min="261" max="261" width="20.42578125" style="27" customWidth="1"/>
    <col min="262" max="262" width="20.28515625" style="27" customWidth="1"/>
    <col min="263" max="263" width="20.85546875" style="27" customWidth="1"/>
    <col min="264" max="264" width="12.42578125" style="27" customWidth="1"/>
    <col min="265" max="265" width="19.140625" style="27" customWidth="1"/>
    <col min="266" max="266" width="10.28515625" style="27" customWidth="1"/>
    <col min="267" max="267" width="14.5703125" style="27" customWidth="1"/>
    <col min="268" max="268" width="21.5703125" style="27" customWidth="1"/>
    <col min="269" max="269" width="20.85546875" style="27" customWidth="1"/>
    <col min="270" max="270" width="38.42578125" style="27" customWidth="1"/>
    <col min="271" max="271" width="22.140625" style="27" customWidth="1"/>
    <col min="272" max="272" width="14" style="27" bestFit="1" customWidth="1"/>
    <col min="273" max="510" width="9.140625" style="27"/>
    <col min="511" max="511" width="5.7109375" style="27" customWidth="1"/>
    <col min="512" max="512" width="40.85546875" style="27" customWidth="1"/>
    <col min="513" max="513" width="11.85546875" style="27" customWidth="1"/>
    <col min="514" max="514" width="18.140625" style="27" customWidth="1"/>
    <col min="515" max="515" width="17.5703125" style="27" customWidth="1"/>
    <col min="516" max="516" width="18.42578125" style="27" customWidth="1"/>
    <col min="517" max="517" width="20.42578125" style="27" customWidth="1"/>
    <col min="518" max="518" width="20.28515625" style="27" customWidth="1"/>
    <col min="519" max="519" width="20.85546875" style="27" customWidth="1"/>
    <col min="520" max="520" width="12.42578125" style="27" customWidth="1"/>
    <col min="521" max="521" width="19.140625" style="27" customWidth="1"/>
    <col min="522" max="522" width="10.28515625" style="27" customWidth="1"/>
    <col min="523" max="523" width="14.5703125" style="27" customWidth="1"/>
    <col min="524" max="524" width="21.5703125" style="27" customWidth="1"/>
    <col min="525" max="525" width="20.85546875" style="27" customWidth="1"/>
    <col min="526" max="526" width="38.42578125" style="27" customWidth="1"/>
    <col min="527" max="527" width="22.140625" style="27" customWidth="1"/>
    <col min="528" max="528" width="14" style="27" bestFit="1" customWidth="1"/>
    <col min="529" max="766" width="9.140625" style="27"/>
    <col min="767" max="767" width="5.7109375" style="27" customWidth="1"/>
    <col min="768" max="768" width="40.85546875" style="27" customWidth="1"/>
    <col min="769" max="769" width="11.85546875" style="27" customWidth="1"/>
    <col min="770" max="770" width="18.140625" style="27" customWidth="1"/>
    <col min="771" max="771" width="17.5703125" style="27" customWidth="1"/>
    <col min="772" max="772" width="18.42578125" style="27" customWidth="1"/>
    <col min="773" max="773" width="20.42578125" style="27" customWidth="1"/>
    <col min="774" max="774" width="20.28515625" style="27" customWidth="1"/>
    <col min="775" max="775" width="20.85546875" style="27" customWidth="1"/>
    <col min="776" max="776" width="12.42578125" style="27" customWidth="1"/>
    <col min="777" max="777" width="19.140625" style="27" customWidth="1"/>
    <col min="778" max="778" width="10.28515625" style="27" customWidth="1"/>
    <col min="779" max="779" width="14.5703125" style="27" customWidth="1"/>
    <col min="780" max="780" width="21.5703125" style="27" customWidth="1"/>
    <col min="781" max="781" width="20.85546875" style="27" customWidth="1"/>
    <col min="782" max="782" width="38.42578125" style="27" customWidth="1"/>
    <col min="783" max="783" width="22.140625" style="27" customWidth="1"/>
    <col min="784" max="784" width="14" style="27" bestFit="1" customWidth="1"/>
    <col min="785" max="1022" width="9.140625" style="27"/>
    <col min="1023" max="1023" width="5.7109375" style="27" customWidth="1"/>
    <col min="1024" max="1024" width="40.85546875" style="27" customWidth="1"/>
    <col min="1025" max="1025" width="11.85546875" style="27" customWidth="1"/>
    <col min="1026" max="1026" width="18.140625" style="27" customWidth="1"/>
    <col min="1027" max="1027" width="17.5703125" style="27" customWidth="1"/>
    <col min="1028" max="1028" width="18.42578125" style="27" customWidth="1"/>
    <col min="1029" max="1029" width="20.42578125" style="27" customWidth="1"/>
    <col min="1030" max="1030" width="20.28515625" style="27" customWidth="1"/>
    <col min="1031" max="1031" width="20.85546875" style="27" customWidth="1"/>
    <col min="1032" max="1032" width="12.42578125" style="27" customWidth="1"/>
    <col min="1033" max="1033" width="19.140625" style="27" customWidth="1"/>
    <col min="1034" max="1034" width="10.28515625" style="27" customWidth="1"/>
    <col min="1035" max="1035" width="14.5703125" style="27" customWidth="1"/>
    <col min="1036" max="1036" width="21.5703125" style="27" customWidth="1"/>
    <col min="1037" max="1037" width="20.85546875" style="27" customWidth="1"/>
    <col min="1038" max="1038" width="38.42578125" style="27" customWidth="1"/>
    <col min="1039" max="1039" width="22.140625" style="27" customWidth="1"/>
    <col min="1040" max="1040" width="14" style="27" bestFit="1" customWidth="1"/>
    <col min="1041" max="1278" width="9.140625" style="27"/>
    <col min="1279" max="1279" width="5.7109375" style="27" customWidth="1"/>
    <col min="1280" max="1280" width="40.85546875" style="27" customWidth="1"/>
    <col min="1281" max="1281" width="11.85546875" style="27" customWidth="1"/>
    <col min="1282" max="1282" width="18.140625" style="27" customWidth="1"/>
    <col min="1283" max="1283" width="17.5703125" style="27" customWidth="1"/>
    <col min="1284" max="1284" width="18.42578125" style="27" customWidth="1"/>
    <col min="1285" max="1285" width="20.42578125" style="27" customWidth="1"/>
    <col min="1286" max="1286" width="20.28515625" style="27" customWidth="1"/>
    <col min="1287" max="1287" width="20.85546875" style="27" customWidth="1"/>
    <col min="1288" max="1288" width="12.42578125" style="27" customWidth="1"/>
    <col min="1289" max="1289" width="19.140625" style="27" customWidth="1"/>
    <col min="1290" max="1290" width="10.28515625" style="27" customWidth="1"/>
    <col min="1291" max="1291" width="14.5703125" style="27" customWidth="1"/>
    <col min="1292" max="1292" width="21.5703125" style="27" customWidth="1"/>
    <col min="1293" max="1293" width="20.85546875" style="27" customWidth="1"/>
    <col min="1294" max="1294" width="38.42578125" style="27" customWidth="1"/>
    <col min="1295" max="1295" width="22.140625" style="27" customWidth="1"/>
    <col min="1296" max="1296" width="14" style="27" bestFit="1" customWidth="1"/>
    <col min="1297" max="1534" width="9.140625" style="27"/>
    <col min="1535" max="1535" width="5.7109375" style="27" customWidth="1"/>
    <col min="1536" max="1536" width="40.85546875" style="27" customWidth="1"/>
    <col min="1537" max="1537" width="11.85546875" style="27" customWidth="1"/>
    <col min="1538" max="1538" width="18.140625" style="27" customWidth="1"/>
    <col min="1539" max="1539" width="17.5703125" style="27" customWidth="1"/>
    <col min="1540" max="1540" width="18.42578125" style="27" customWidth="1"/>
    <col min="1541" max="1541" width="20.42578125" style="27" customWidth="1"/>
    <col min="1542" max="1542" width="20.28515625" style="27" customWidth="1"/>
    <col min="1543" max="1543" width="20.85546875" style="27" customWidth="1"/>
    <col min="1544" max="1544" width="12.42578125" style="27" customWidth="1"/>
    <col min="1545" max="1545" width="19.140625" style="27" customWidth="1"/>
    <col min="1546" max="1546" width="10.28515625" style="27" customWidth="1"/>
    <col min="1547" max="1547" width="14.5703125" style="27" customWidth="1"/>
    <col min="1548" max="1548" width="21.5703125" style="27" customWidth="1"/>
    <col min="1549" max="1549" width="20.85546875" style="27" customWidth="1"/>
    <col min="1550" max="1550" width="38.42578125" style="27" customWidth="1"/>
    <col min="1551" max="1551" width="22.140625" style="27" customWidth="1"/>
    <col min="1552" max="1552" width="14" style="27" bestFit="1" customWidth="1"/>
    <col min="1553" max="1790" width="9.140625" style="27"/>
    <col min="1791" max="1791" width="5.7109375" style="27" customWidth="1"/>
    <col min="1792" max="1792" width="40.85546875" style="27" customWidth="1"/>
    <col min="1793" max="1793" width="11.85546875" style="27" customWidth="1"/>
    <col min="1794" max="1794" width="18.140625" style="27" customWidth="1"/>
    <col min="1795" max="1795" width="17.5703125" style="27" customWidth="1"/>
    <col min="1796" max="1796" width="18.42578125" style="27" customWidth="1"/>
    <col min="1797" max="1797" width="20.42578125" style="27" customWidth="1"/>
    <col min="1798" max="1798" width="20.28515625" style="27" customWidth="1"/>
    <col min="1799" max="1799" width="20.85546875" style="27" customWidth="1"/>
    <col min="1800" max="1800" width="12.42578125" style="27" customWidth="1"/>
    <col min="1801" max="1801" width="19.140625" style="27" customWidth="1"/>
    <col min="1802" max="1802" width="10.28515625" style="27" customWidth="1"/>
    <col min="1803" max="1803" width="14.5703125" style="27" customWidth="1"/>
    <col min="1804" max="1804" width="21.5703125" style="27" customWidth="1"/>
    <col min="1805" max="1805" width="20.85546875" style="27" customWidth="1"/>
    <col min="1806" max="1806" width="38.42578125" style="27" customWidth="1"/>
    <col min="1807" max="1807" width="22.140625" style="27" customWidth="1"/>
    <col min="1808" max="1808" width="14" style="27" bestFit="1" customWidth="1"/>
    <col min="1809" max="2046" width="9.140625" style="27"/>
    <col min="2047" max="2047" width="5.7109375" style="27" customWidth="1"/>
    <col min="2048" max="2048" width="40.85546875" style="27" customWidth="1"/>
    <col min="2049" max="2049" width="11.85546875" style="27" customWidth="1"/>
    <col min="2050" max="2050" width="18.140625" style="27" customWidth="1"/>
    <col min="2051" max="2051" width="17.5703125" style="27" customWidth="1"/>
    <col min="2052" max="2052" width="18.42578125" style="27" customWidth="1"/>
    <col min="2053" max="2053" width="20.42578125" style="27" customWidth="1"/>
    <col min="2054" max="2054" width="20.28515625" style="27" customWidth="1"/>
    <col min="2055" max="2055" width="20.85546875" style="27" customWidth="1"/>
    <col min="2056" max="2056" width="12.42578125" style="27" customWidth="1"/>
    <col min="2057" max="2057" width="19.140625" style="27" customWidth="1"/>
    <col min="2058" max="2058" width="10.28515625" style="27" customWidth="1"/>
    <col min="2059" max="2059" width="14.5703125" style="27" customWidth="1"/>
    <col min="2060" max="2060" width="21.5703125" style="27" customWidth="1"/>
    <col min="2061" max="2061" width="20.85546875" style="27" customWidth="1"/>
    <col min="2062" max="2062" width="38.42578125" style="27" customWidth="1"/>
    <col min="2063" max="2063" width="22.140625" style="27" customWidth="1"/>
    <col min="2064" max="2064" width="14" style="27" bestFit="1" customWidth="1"/>
    <col min="2065" max="2302" width="9.140625" style="27"/>
    <col min="2303" max="2303" width="5.7109375" style="27" customWidth="1"/>
    <col min="2304" max="2304" width="40.85546875" style="27" customWidth="1"/>
    <col min="2305" max="2305" width="11.85546875" style="27" customWidth="1"/>
    <col min="2306" max="2306" width="18.140625" style="27" customWidth="1"/>
    <col min="2307" max="2307" width="17.5703125" style="27" customWidth="1"/>
    <col min="2308" max="2308" width="18.42578125" style="27" customWidth="1"/>
    <col min="2309" max="2309" width="20.42578125" style="27" customWidth="1"/>
    <col min="2310" max="2310" width="20.28515625" style="27" customWidth="1"/>
    <col min="2311" max="2311" width="20.85546875" style="27" customWidth="1"/>
    <col min="2312" max="2312" width="12.42578125" style="27" customWidth="1"/>
    <col min="2313" max="2313" width="19.140625" style="27" customWidth="1"/>
    <col min="2314" max="2314" width="10.28515625" style="27" customWidth="1"/>
    <col min="2315" max="2315" width="14.5703125" style="27" customWidth="1"/>
    <col min="2316" max="2316" width="21.5703125" style="27" customWidth="1"/>
    <col min="2317" max="2317" width="20.85546875" style="27" customWidth="1"/>
    <col min="2318" max="2318" width="38.42578125" style="27" customWidth="1"/>
    <col min="2319" max="2319" width="22.140625" style="27" customWidth="1"/>
    <col min="2320" max="2320" width="14" style="27" bestFit="1" customWidth="1"/>
    <col min="2321" max="2558" width="9.140625" style="27"/>
    <col min="2559" max="2559" width="5.7109375" style="27" customWidth="1"/>
    <col min="2560" max="2560" width="40.85546875" style="27" customWidth="1"/>
    <col min="2561" max="2561" width="11.85546875" style="27" customWidth="1"/>
    <col min="2562" max="2562" width="18.140625" style="27" customWidth="1"/>
    <col min="2563" max="2563" width="17.5703125" style="27" customWidth="1"/>
    <col min="2564" max="2564" width="18.42578125" style="27" customWidth="1"/>
    <col min="2565" max="2565" width="20.42578125" style="27" customWidth="1"/>
    <col min="2566" max="2566" width="20.28515625" style="27" customWidth="1"/>
    <col min="2567" max="2567" width="20.85546875" style="27" customWidth="1"/>
    <col min="2568" max="2568" width="12.42578125" style="27" customWidth="1"/>
    <col min="2569" max="2569" width="19.140625" style="27" customWidth="1"/>
    <col min="2570" max="2570" width="10.28515625" style="27" customWidth="1"/>
    <col min="2571" max="2571" width="14.5703125" style="27" customWidth="1"/>
    <col min="2572" max="2572" width="21.5703125" style="27" customWidth="1"/>
    <col min="2573" max="2573" width="20.85546875" style="27" customWidth="1"/>
    <col min="2574" max="2574" width="38.42578125" style="27" customWidth="1"/>
    <col min="2575" max="2575" width="22.140625" style="27" customWidth="1"/>
    <col min="2576" max="2576" width="14" style="27" bestFit="1" customWidth="1"/>
    <col min="2577" max="2814" width="9.140625" style="27"/>
    <col min="2815" max="2815" width="5.7109375" style="27" customWidth="1"/>
    <col min="2816" max="2816" width="40.85546875" style="27" customWidth="1"/>
    <col min="2817" max="2817" width="11.85546875" style="27" customWidth="1"/>
    <col min="2818" max="2818" width="18.140625" style="27" customWidth="1"/>
    <col min="2819" max="2819" width="17.5703125" style="27" customWidth="1"/>
    <col min="2820" max="2820" width="18.42578125" style="27" customWidth="1"/>
    <col min="2821" max="2821" width="20.42578125" style="27" customWidth="1"/>
    <col min="2822" max="2822" width="20.28515625" style="27" customWidth="1"/>
    <col min="2823" max="2823" width="20.85546875" style="27" customWidth="1"/>
    <col min="2824" max="2824" width="12.42578125" style="27" customWidth="1"/>
    <col min="2825" max="2825" width="19.140625" style="27" customWidth="1"/>
    <col min="2826" max="2826" width="10.28515625" style="27" customWidth="1"/>
    <col min="2827" max="2827" width="14.5703125" style="27" customWidth="1"/>
    <col min="2828" max="2828" width="21.5703125" style="27" customWidth="1"/>
    <col min="2829" max="2829" width="20.85546875" style="27" customWidth="1"/>
    <col min="2830" max="2830" width="38.42578125" style="27" customWidth="1"/>
    <col min="2831" max="2831" width="22.140625" style="27" customWidth="1"/>
    <col min="2832" max="2832" width="14" style="27" bestFit="1" customWidth="1"/>
    <col min="2833" max="3070" width="9.140625" style="27"/>
    <col min="3071" max="3071" width="5.7109375" style="27" customWidth="1"/>
    <col min="3072" max="3072" width="40.85546875" style="27" customWidth="1"/>
    <col min="3073" max="3073" width="11.85546875" style="27" customWidth="1"/>
    <col min="3074" max="3074" width="18.140625" style="27" customWidth="1"/>
    <col min="3075" max="3075" width="17.5703125" style="27" customWidth="1"/>
    <col min="3076" max="3076" width="18.42578125" style="27" customWidth="1"/>
    <col min="3077" max="3077" width="20.42578125" style="27" customWidth="1"/>
    <col min="3078" max="3078" width="20.28515625" style="27" customWidth="1"/>
    <col min="3079" max="3079" width="20.85546875" style="27" customWidth="1"/>
    <col min="3080" max="3080" width="12.42578125" style="27" customWidth="1"/>
    <col min="3081" max="3081" width="19.140625" style="27" customWidth="1"/>
    <col min="3082" max="3082" width="10.28515625" style="27" customWidth="1"/>
    <col min="3083" max="3083" width="14.5703125" style="27" customWidth="1"/>
    <col min="3084" max="3084" width="21.5703125" style="27" customWidth="1"/>
    <col min="3085" max="3085" width="20.85546875" style="27" customWidth="1"/>
    <col min="3086" max="3086" width="38.42578125" style="27" customWidth="1"/>
    <col min="3087" max="3087" width="22.140625" style="27" customWidth="1"/>
    <col min="3088" max="3088" width="14" style="27" bestFit="1" customWidth="1"/>
    <col min="3089" max="3326" width="9.140625" style="27"/>
    <col min="3327" max="3327" width="5.7109375" style="27" customWidth="1"/>
    <col min="3328" max="3328" width="40.85546875" style="27" customWidth="1"/>
    <col min="3329" max="3329" width="11.85546875" style="27" customWidth="1"/>
    <col min="3330" max="3330" width="18.140625" style="27" customWidth="1"/>
    <col min="3331" max="3331" width="17.5703125" style="27" customWidth="1"/>
    <col min="3332" max="3332" width="18.42578125" style="27" customWidth="1"/>
    <col min="3333" max="3333" width="20.42578125" style="27" customWidth="1"/>
    <col min="3334" max="3334" width="20.28515625" style="27" customWidth="1"/>
    <col min="3335" max="3335" width="20.85546875" style="27" customWidth="1"/>
    <col min="3336" max="3336" width="12.42578125" style="27" customWidth="1"/>
    <col min="3337" max="3337" width="19.140625" style="27" customWidth="1"/>
    <col min="3338" max="3338" width="10.28515625" style="27" customWidth="1"/>
    <col min="3339" max="3339" width="14.5703125" style="27" customWidth="1"/>
    <col min="3340" max="3340" width="21.5703125" style="27" customWidth="1"/>
    <col min="3341" max="3341" width="20.85546875" style="27" customWidth="1"/>
    <col min="3342" max="3342" width="38.42578125" style="27" customWidth="1"/>
    <col min="3343" max="3343" width="22.140625" style="27" customWidth="1"/>
    <col min="3344" max="3344" width="14" style="27" bestFit="1" customWidth="1"/>
    <col min="3345" max="3582" width="9.140625" style="27"/>
    <col min="3583" max="3583" width="5.7109375" style="27" customWidth="1"/>
    <col min="3584" max="3584" width="40.85546875" style="27" customWidth="1"/>
    <col min="3585" max="3585" width="11.85546875" style="27" customWidth="1"/>
    <col min="3586" max="3586" width="18.140625" style="27" customWidth="1"/>
    <col min="3587" max="3587" width="17.5703125" style="27" customWidth="1"/>
    <col min="3588" max="3588" width="18.42578125" style="27" customWidth="1"/>
    <col min="3589" max="3589" width="20.42578125" style="27" customWidth="1"/>
    <col min="3590" max="3590" width="20.28515625" style="27" customWidth="1"/>
    <col min="3591" max="3591" width="20.85546875" style="27" customWidth="1"/>
    <col min="3592" max="3592" width="12.42578125" style="27" customWidth="1"/>
    <col min="3593" max="3593" width="19.140625" style="27" customWidth="1"/>
    <col min="3594" max="3594" width="10.28515625" style="27" customWidth="1"/>
    <col min="3595" max="3595" width="14.5703125" style="27" customWidth="1"/>
    <col min="3596" max="3596" width="21.5703125" style="27" customWidth="1"/>
    <col min="3597" max="3597" width="20.85546875" style="27" customWidth="1"/>
    <col min="3598" max="3598" width="38.42578125" style="27" customWidth="1"/>
    <col min="3599" max="3599" width="22.140625" style="27" customWidth="1"/>
    <col min="3600" max="3600" width="14" style="27" bestFit="1" customWidth="1"/>
    <col min="3601" max="3838" width="9.140625" style="27"/>
    <col min="3839" max="3839" width="5.7109375" style="27" customWidth="1"/>
    <col min="3840" max="3840" width="40.85546875" style="27" customWidth="1"/>
    <col min="3841" max="3841" width="11.85546875" style="27" customWidth="1"/>
    <col min="3842" max="3842" width="18.140625" style="27" customWidth="1"/>
    <col min="3843" max="3843" width="17.5703125" style="27" customWidth="1"/>
    <col min="3844" max="3844" width="18.42578125" style="27" customWidth="1"/>
    <col min="3845" max="3845" width="20.42578125" style="27" customWidth="1"/>
    <col min="3846" max="3846" width="20.28515625" style="27" customWidth="1"/>
    <col min="3847" max="3847" width="20.85546875" style="27" customWidth="1"/>
    <col min="3848" max="3848" width="12.42578125" style="27" customWidth="1"/>
    <col min="3849" max="3849" width="19.140625" style="27" customWidth="1"/>
    <col min="3850" max="3850" width="10.28515625" style="27" customWidth="1"/>
    <col min="3851" max="3851" width="14.5703125" style="27" customWidth="1"/>
    <col min="3852" max="3852" width="21.5703125" style="27" customWidth="1"/>
    <col min="3853" max="3853" width="20.85546875" style="27" customWidth="1"/>
    <col min="3854" max="3854" width="38.42578125" style="27" customWidth="1"/>
    <col min="3855" max="3855" width="22.140625" style="27" customWidth="1"/>
    <col min="3856" max="3856" width="14" style="27" bestFit="1" customWidth="1"/>
    <col min="3857" max="4094" width="9.140625" style="27"/>
    <col min="4095" max="4095" width="5.7109375" style="27" customWidth="1"/>
    <col min="4096" max="4096" width="40.85546875" style="27" customWidth="1"/>
    <col min="4097" max="4097" width="11.85546875" style="27" customWidth="1"/>
    <col min="4098" max="4098" width="18.140625" style="27" customWidth="1"/>
    <col min="4099" max="4099" width="17.5703125" style="27" customWidth="1"/>
    <col min="4100" max="4100" width="18.42578125" style="27" customWidth="1"/>
    <col min="4101" max="4101" width="20.42578125" style="27" customWidth="1"/>
    <col min="4102" max="4102" width="20.28515625" style="27" customWidth="1"/>
    <col min="4103" max="4103" width="20.85546875" style="27" customWidth="1"/>
    <col min="4104" max="4104" width="12.42578125" style="27" customWidth="1"/>
    <col min="4105" max="4105" width="19.140625" style="27" customWidth="1"/>
    <col min="4106" max="4106" width="10.28515625" style="27" customWidth="1"/>
    <col min="4107" max="4107" width="14.5703125" style="27" customWidth="1"/>
    <col min="4108" max="4108" width="21.5703125" style="27" customWidth="1"/>
    <col min="4109" max="4109" width="20.85546875" style="27" customWidth="1"/>
    <col min="4110" max="4110" width="38.42578125" style="27" customWidth="1"/>
    <col min="4111" max="4111" width="22.140625" style="27" customWidth="1"/>
    <col min="4112" max="4112" width="14" style="27" bestFit="1" customWidth="1"/>
    <col min="4113" max="4350" width="9.140625" style="27"/>
    <col min="4351" max="4351" width="5.7109375" style="27" customWidth="1"/>
    <col min="4352" max="4352" width="40.85546875" style="27" customWidth="1"/>
    <col min="4353" max="4353" width="11.85546875" style="27" customWidth="1"/>
    <col min="4354" max="4354" width="18.140625" style="27" customWidth="1"/>
    <col min="4355" max="4355" width="17.5703125" style="27" customWidth="1"/>
    <col min="4356" max="4356" width="18.42578125" style="27" customWidth="1"/>
    <col min="4357" max="4357" width="20.42578125" style="27" customWidth="1"/>
    <col min="4358" max="4358" width="20.28515625" style="27" customWidth="1"/>
    <col min="4359" max="4359" width="20.85546875" style="27" customWidth="1"/>
    <col min="4360" max="4360" width="12.42578125" style="27" customWidth="1"/>
    <col min="4361" max="4361" width="19.140625" style="27" customWidth="1"/>
    <col min="4362" max="4362" width="10.28515625" style="27" customWidth="1"/>
    <col min="4363" max="4363" width="14.5703125" style="27" customWidth="1"/>
    <col min="4364" max="4364" width="21.5703125" style="27" customWidth="1"/>
    <col min="4365" max="4365" width="20.85546875" style="27" customWidth="1"/>
    <col min="4366" max="4366" width="38.42578125" style="27" customWidth="1"/>
    <col min="4367" max="4367" width="22.140625" style="27" customWidth="1"/>
    <col min="4368" max="4368" width="14" style="27" bestFit="1" customWidth="1"/>
    <col min="4369" max="4606" width="9.140625" style="27"/>
    <col min="4607" max="4607" width="5.7109375" style="27" customWidth="1"/>
    <col min="4608" max="4608" width="40.85546875" style="27" customWidth="1"/>
    <col min="4609" max="4609" width="11.85546875" style="27" customWidth="1"/>
    <col min="4610" max="4610" width="18.140625" style="27" customWidth="1"/>
    <col min="4611" max="4611" width="17.5703125" style="27" customWidth="1"/>
    <col min="4612" max="4612" width="18.42578125" style="27" customWidth="1"/>
    <col min="4613" max="4613" width="20.42578125" style="27" customWidth="1"/>
    <col min="4614" max="4614" width="20.28515625" style="27" customWidth="1"/>
    <col min="4615" max="4615" width="20.85546875" style="27" customWidth="1"/>
    <col min="4616" max="4616" width="12.42578125" style="27" customWidth="1"/>
    <col min="4617" max="4617" width="19.140625" style="27" customWidth="1"/>
    <col min="4618" max="4618" width="10.28515625" style="27" customWidth="1"/>
    <col min="4619" max="4619" width="14.5703125" style="27" customWidth="1"/>
    <col min="4620" max="4620" width="21.5703125" style="27" customWidth="1"/>
    <col min="4621" max="4621" width="20.85546875" style="27" customWidth="1"/>
    <col min="4622" max="4622" width="38.42578125" style="27" customWidth="1"/>
    <col min="4623" max="4623" width="22.140625" style="27" customWidth="1"/>
    <col min="4624" max="4624" width="14" style="27" bestFit="1" customWidth="1"/>
    <col min="4625" max="4862" width="9.140625" style="27"/>
    <col min="4863" max="4863" width="5.7109375" style="27" customWidth="1"/>
    <col min="4864" max="4864" width="40.85546875" style="27" customWidth="1"/>
    <col min="4865" max="4865" width="11.85546875" style="27" customWidth="1"/>
    <col min="4866" max="4866" width="18.140625" style="27" customWidth="1"/>
    <col min="4867" max="4867" width="17.5703125" style="27" customWidth="1"/>
    <col min="4868" max="4868" width="18.42578125" style="27" customWidth="1"/>
    <col min="4869" max="4869" width="20.42578125" style="27" customWidth="1"/>
    <col min="4870" max="4870" width="20.28515625" style="27" customWidth="1"/>
    <col min="4871" max="4871" width="20.85546875" style="27" customWidth="1"/>
    <col min="4872" max="4872" width="12.42578125" style="27" customWidth="1"/>
    <col min="4873" max="4873" width="19.140625" style="27" customWidth="1"/>
    <col min="4874" max="4874" width="10.28515625" style="27" customWidth="1"/>
    <col min="4875" max="4875" width="14.5703125" style="27" customWidth="1"/>
    <col min="4876" max="4876" width="21.5703125" style="27" customWidth="1"/>
    <col min="4877" max="4877" width="20.85546875" style="27" customWidth="1"/>
    <col min="4878" max="4878" width="38.42578125" style="27" customWidth="1"/>
    <col min="4879" max="4879" width="22.140625" style="27" customWidth="1"/>
    <col min="4880" max="4880" width="14" style="27" bestFit="1" customWidth="1"/>
    <col min="4881" max="5118" width="9.140625" style="27"/>
    <col min="5119" max="5119" width="5.7109375" style="27" customWidth="1"/>
    <col min="5120" max="5120" width="40.85546875" style="27" customWidth="1"/>
    <col min="5121" max="5121" width="11.85546875" style="27" customWidth="1"/>
    <col min="5122" max="5122" width="18.140625" style="27" customWidth="1"/>
    <col min="5123" max="5123" width="17.5703125" style="27" customWidth="1"/>
    <col min="5124" max="5124" width="18.42578125" style="27" customWidth="1"/>
    <col min="5125" max="5125" width="20.42578125" style="27" customWidth="1"/>
    <col min="5126" max="5126" width="20.28515625" style="27" customWidth="1"/>
    <col min="5127" max="5127" width="20.85546875" style="27" customWidth="1"/>
    <col min="5128" max="5128" width="12.42578125" style="27" customWidth="1"/>
    <col min="5129" max="5129" width="19.140625" style="27" customWidth="1"/>
    <col min="5130" max="5130" width="10.28515625" style="27" customWidth="1"/>
    <col min="5131" max="5131" width="14.5703125" style="27" customWidth="1"/>
    <col min="5132" max="5132" width="21.5703125" style="27" customWidth="1"/>
    <col min="5133" max="5133" width="20.85546875" style="27" customWidth="1"/>
    <col min="5134" max="5134" width="38.42578125" style="27" customWidth="1"/>
    <col min="5135" max="5135" width="22.140625" style="27" customWidth="1"/>
    <col min="5136" max="5136" width="14" style="27" bestFit="1" customWidth="1"/>
    <col min="5137" max="5374" width="9.140625" style="27"/>
    <col min="5375" max="5375" width="5.7109375" style="27" customWidth="1"/>
    <col min="5376" max="5376" width="40.85546875" style="27" customWidth="1"/>
    <col min="5377" max="5377" width="11.85546875" style="27" customWidth="1"/>
    <col min="5378" max="5378" width="18.140625" style="27" customWidth="1"/>
    <col min="5379" max="5379" width="17.5703125" style="27" customWidth="1"/>
    <col min="5380" max="5380" width="18.42578125" style="27" customWidth="1"/>
    <col min="5381" max="5381" width="20.42578125" style="27" customWidth="1"/>
    <col min="5382" max="5382" width="20.28515625" style="27" customWidth="1"/>
    <col min="5383" max="5383" width="20.85546875" style="27" customWidth="1"/>
    <col min="5384" max="5384" width="12.42578125" style="27" customWidth="1"/>
    <col min="5385" max="5385" width="19.140625" style="27" customWidth="1"/>
    <col min="5386" max="5386" width="10.28515625" style="27" customWidth="1"/>
    <col min="5387" max="5387" width="14.5703125" style="27" customWidth="1"/>
    <col min="5388" max="5388" width="21.5703125" style="27" customWidth="1"/>
    <col min="5389" max="5389" width="20.85546875" style="27" customWidth="1"/>
    <col min="5390" max="5390" width="38.42578125" style="27" customWidth="1"/>
    <col min="5391" max="5391" width="22.140625" style="27" customWidth="1"/>
    <col min="5392" max="5392" width="14" style="27" bestFit="1" customWidth="1"/>
    <col min="5393" max="5630" width="9.140625" style="27"/>
    <col min="5631" max="5631" width="5.7109375" style="27" customWidth="1"/>
    <col min="5632" max="5632" width="40.85546875" style="27" customWidth="1"/>
    <col min="5633" max="5633" width="11.85546875" style="27" customWidth="1"/>
    <col min="5634" max="5634" width="18.140625" style="27" customWidth="1"/>
    <col min="5635" max="5635" width="17.5703125" style="27" customWidth="1"/>
    <col min="5636" max="5636" width="18.42578125" style="27" customWidth="1"/>
    <col min="5637" max="5637" width="20.42578125" style="27" customWidth="1"/>
    <col min="5638" max="5638" width="20.28515625" style="27" customWidth="1"/>
    <col min="5639" max="5639" width="20.85546875" style="27" customWidth="1"/>
    <col min="5640" max="5640" width="12.42578125" style="27" customWidth="1"/>
    <col min="5641" max="5641" width="19.140625" style="27" customWidth="1"/>
    <col min="5642" max="5642" width="10.28515625" style="27" customWidth="1"/>
    <col min="5643" max="5643" width="14.5703125" style="27" customWidth="1"/>
    <col min="5644" max="5644" width="21.5703125" style="27" customWidth="1"/>
    <col min="5645" max="5645" width="20.85546875" style="27" customWidth="1"/>
    <col min="5646" max="5646" width="38.42578125" style="27" customWidth="1"/>
    <col min="5647" max="5647" width="22.140625" style="27" customWidth="1"/>
    <col min="5648" max="5648" width="14" style="27" bestFit="1" customWidth="1"/>
    <col min="5649" max="5886" width="9.140625" style="27"/>
    <col min="5887" max="5887" width="5.7109375" style="27" customWidth="1"/>
    <col min="5888" max="5888" width="40.85546875" style="27" customWidth="1"/>
    <col min="5889" max="5889" width="11.85546875" style="27" customWidth="1"/>
    <col min="5890" max="5890" width="18.140625" style="27" customWidth="1"/>
    <col min="5891" max="5891" width="17.5703125" style="27" customWidth="1"/>
    <col min="5892" max="5892" width="18.42578125" style="27" customWidth="1"/>
    <col min="5893" max="5893" width="20.42578125" style="27" customWidth="1"/>
    <col min="5894" max="5894" width="20.28515625" style="27" customWidth="1"/>
    <col min="5895" max="5895" width="20.85546875" style="27" customWidth="1"/>
    <col min="5896" max="5896" width="12.42578125" style="27" customWidth="1"/>
    <col min="5897" max="5897" width="19.140625" style="27" customWidth="1"/>
    <col min="5898" max="5898" width="10.28515625" style="27" customWidth="1"/>
    <col min="5899" max="5899" width="14.5703125" style="27" customWidth="1"/>
    <col min="5900" max="5900" width="21.5703125" style="27" customWidth="1"/>
    <col min="5901" max="5901" width="20.85546875" style="27" customWidth="1"/>
    <col min="5902" max="5902" width="38.42578125" style="27" customWidth="1"/>
    <col min="5903" max="5903" width="22.140625" style="27" customWidth="1"/>
    <col min="5904" max="5904" width="14" style="27" bestFit="1" customWidth="1"/>
    <col min="5905" max="6142" width="9.140625" style="27"/>
    <col min="6143" max="6143" width="5.7109375" style="27" customWidth="1"/>
    <col min="6144" max="6144" width="40.85546875" style="27" customWidth="1"/>
    <col min="6145" max="6145" width="11.85546875" style="27" customWidth="1"/>
    <col min="6146" max="6146" width="18.140625" style="27" customWidth="1"/>
    <col min="6147" max="6147" width="17.5703125" style="27" customWidth="1"/>
    <col min="6148" max="6148" width="18.42578125" style="27" customWidth="1"/>
    <col min="6149" max="6149" width="20.42578125" style="27" customWidth="1"/>
    <col min="6150" max="6150" width="20.28515625" style="27" customWidth="1"/>
    <col min="6151" max="6151" width="20.85546875" style="27" customWidth="1"/>
    <col min="6152" max="6152" width="12.42578125" style="27" customWidth="1"/>
    <col min="6153" max="6153" width="19.140625" style="27" customWidth="1"/>
    <col min="6154" max="6154" width="10.28515625" style="27" customWidth="1"/>
    <col min="6155" max="6155" width="14.5703125" style="27" customWidth="1"/>
    <col min="6156" max="6156" width="21.5703125" style="27" customWidth="1"/>
    <col min="6157" max="6157" width="20.85546875" style="27" customWidth="1"/>
    <col min="6158" max="6158" width="38.42578125" style="27" customWidth="1"/>
    <col min="6159" max="6159" width="22.140625" style="27" customWidth="1"/>
    <col min="6160" max="6160" width="14" style="27" bestFit="1" customWidth="1"/>
    <col min="6161" max="6398" width="9.140625" style="27"/>
    <col min="6399" max="6399" width="5.7109375" style="27" customWidth="1"/>
    <col min="6400" max="6400" width="40.85546875" style="27" customWidth="1"/>
    <col min="6401" max="6401" width="11.85546875" style="27" customWidth="1"/>
    <col min="6402" max="6402" width="18.140625" style="27" customWidth="1"/>
    <col min="6403" max="6403" width="17.5703125" style="27" customWidth="1"/>
    <col min="6404" max="6404" width="18.42578125" style="27" customWidth="1"/>
    <col min="6405" max="6405" width="20.42578125" style="27" customWidth="1"/>
    <col min="6406" max="6406" width="20.28515625" style="27" customWidth="1"/>
    <col min="6407" max="6407" width="20.85546875" style="27" customWidth="1"/>
    <col min="6408" max="6408" width="12.42578125" style="27" customWidth="1"/>
    <col min="6409" max="6409" width="19.140625" style="27" customWidth="1"/>
    <col min="6410" max="6410" width="10.28515625" style="27" customWidth="1"/>
    <col min="6411" max="6411" width="14.5703125" style="27" customWidth="1"/>
    <col min="6412" max="6412" width="21.5703125" style="27" customWidth="1"/>
    <col min="6413" max="6413" width="20.85546875" style="27" customWidth="1"/>
    <col min="6414" max="6414" width="38.42578125" style="27" customWidth="1"/>
    <col min="6415" max="6415" width="22.140625" style="27" customWidth="1"/>
    <col min="6416" max="6416" width="14" style="27" bestFit="1" customWidth="1"/>
    <col min="6417" max="6654" width="9.140625" style="27"/>
    <col min="6655" max="6655" width="5.7109375" style="27" customWidth="1"/>
    <col min="6656" max="6656" width="40.85546875" style="27" customWidth="1"/>
    <col min="6657" max="6657" width="11.85546875" style="27" customWidth="1"/>
    <col min="6658" max="6658" width="18.140625" style="27" customWidth="1"/>
    <col min="6659" max="6659" width="17.5703125" style="27" customWidth="1"/>
    <col min="6660" max="6660" width="18.42578125" style="27" customWidth="1"/>
    <col min="6661" max="6661" width="20.42578125" style="27" customWidth="1"/>
    <col min="6662" max="6662" width="20.28515625" style="27" customWidth="1"/>
    <col min="6663" max="6663" width="20.85546875" style="27" customWidth="1"/>
    <col min="6664" max="6664" width="12.42578125" style="27" customWidth="1"/>
    <col min="6665" max="6665" width="19.140625" style="27" customWidth="1"/>
    <col min="6666" max="6666" width="10.28515625" style="27" customWidth="1"/>
    <col min="6667" max="6667" width="14.5703125" style="27" customWidth="1"/>
    <col min="6668" max="6668" width="21.5703125" style="27" customWidth="1"/>
    <col min="6669" max="6669" width="20.85546875" style="27" customWidth="1"/>
    <col min="6670" max="6670" width="38.42578125" style="27" customWidth="1"/>
    <col min="6671" max="6671" width="22.140625" style="27" customWidth="1"/>
    <col min="6672" max="6672" width="14" style="27" bestFit="1" customWidth="1"/>
    <col min="6673" max="6910" width="9.140625" style="27"/>
    <col min="6911" max="6911" width="5.7109375" style="27" customWidth="1"/>
    <col min="6912" max="6912" width="40.85546875" style="27" customWidth="1"/>
    <col min="6913" max="6913" width="11.85546875" style="27" customWidth="1"/>
    <col min="6914" max="6914" width="18.140625" style="27" customWidth="1"/>
    <col min="6915" max="6915" width="17.5703125" style="27" customWidth="1"/>
    <col min="6916" max="6916" width="18.42578125" style="27" customWidth="1"/>
    <col min="6917" max="6917" width="20.42578125" style="27" customWidth="1"/>
    <col min="6918" max="6918" width="20.28515625" style="27" customWidth="1"/>
    <col min="6919" max="6919" width="20.85546875" style="27" customWidth="1"/>
    <col min="6920" max="6920" width="12.42578125" style="27" customWidth="1"/>
    <col min="6921" max="6921" width="19.140625" style="27" customWidth="1"/>
    <col min="6922" max="6922" width="10.28515625" style="27" customWidth="1"/>
    <col min="6923" max="6923" width="14.5703125" style="27" customWidth="1"/>
    <col min="6924" max="6924" width="21.5703125" style="27" customWidth="1"/>
    <col min="6925" max="6925" width="20.85546875" style="27" customWidth="1"/>
    <col min="6926" max="6926" width="38.42578125" style="27" customWidth="1"/>
    <col min="6927" max="6927" width="22.140625" style="27" customWidth="1"/>
    <col min="6928" max="6928" width="14" style="27" bestFit="1" customWidth="1"/>
    <col min="6929" max="7166" width="9.140625" style="27"/>
    <col min="7167" max="7167" width="5.7109375" style="27" customWidth="1"/>
    <col min="7168" max="7168" width="40.85546875" style="27" customWidth="1"/>
    <col min="7169" max="7169" width="11.85546875" style="27" customWidth="1"/>
    <col min="7170" max="7170" width="18.140625" style="27" customWidth="1"/>
    <col min="7171" max="7171" width="17.5703125" style="27" customWidth="1"/>
    <col min="7172" max="7172" width="18.42578125" style="27" customWidth="1"/>
    <col min="7173" max="7173" width="20.42578125" style="27" customWidth="1"/>
    <col min="7174" max="7174" width="20.28515625" style="27" customWidth="1"/>
    <col min="7175" max="7175" width="20.85546875" style="27" customWidth="1"/>
    <col min="7176" max="7176" width="12.42578125" style="27" customWidth="1"/>
    <col min="7177" max="7177" width="19.140625" style="27" customWidth="1"/>
    <col min="7178" max="7178" width="10.28515625" style="27" customWidth="1"/>
    <col min="7179" max="7179" width="14.5703125" style="27" customWidth="1"/>
    <col min="7180" max="7180" width="21.5703125" style="27" customWidth="1"/>
    <col min="7181" max="7181" width="20.85546875" style="27" customWidth="1"/>
    <col min="7182" max="7182" width="38.42578125" style="27" customWidth="1"/>
    <col min="7183" max="7183" width="22.140625" style="27" customWidth="1"/>
    <col min="7184" max="7184" width="14" style="27" bestFit="1" customWidth="1"/>
    <col min="7185" max="7422" width="9.140625" style="27"/>
    <col min="7423" max="7423" width="5.7109375" style="27" customWidth="1"/>
    <col min="7424" max="7424" width="40.85546875" style="27" customWidth="1"/>
    <col min="7425" max="7425" width="11.85546875" style="27" customWidth="1"/>
    <col min="7426" max="7426" width="18.140625" style="27" customWidth="1"/>
    <col min="7427" max="7427" width="17.5703125" style="27" customWidth="1"/>
    <col min="7428" max="7428" width="18.42578125" style="27" customWidth="1"/>
    <col min="7429" max="7429" width="20.42578125" style="27" customWidth="1"/>
    <col min="7430" max="7430" width="20.28515625" style="27" customWidth="1"/>
    <col min="7431" max="7431" width="20.85546875" style="27" customWidth="1"/>
    <col min="7432" max="7432" width="12.42578125" style="27" customWidth="1"/>
    <col min="7433" max="7433" width="19.140625" style="27" customWidth="1"/>
    <col min="7434" max="7434" width="10.28515625" style="27" customWidth="1"/>
    <col min="7435" max="7435" width="14.5703125" style="27" customWidth="1"/>
    <col min="7436" max="7436" width="21.5703125" style="27" customWidth="1"/>
    <col min="7437" max="7437" width="20.85546875" style="27" customWidth="1"/>
    <col min="7438" max="7438" width="38.42578125" style="27" customWidth="1"/>
    <col min="7439" max="7439" width="22.140625" style="27" customWidth="1"/>
    <col min="7440" max="7440" width="14" style="27" bestFit="1" customWidth="1"/>
    <col min="7441" max="7678" width="9.140625" style="27"/>
    <col min="7679" max="7679" width="5.7109375" style="27" customWidth="1"/>
    <col min="7680" max="7680" width="40.85546875" style="27" customWidth="1"/>
    <col min="7681" max="7681" width="11.85546875" style="27" customWidth="1"/>
    <col min="7682" max="7682" width="18.140625" style="27" customWidth="1"/>
    <col min="7683" max="7683" width="17.5703125" style="27" customWidth="1"/>
    <col min="7684" max="7684" width="18.42578125" style="27" customWidth="1"/>
    <col min="7685" max="7685" width="20.42578125" style="27" customWidth="1"/>
    <col min="7686" max="7686" width="20.28515625" style="27" customWidth="1"/>
    <col min="7687" max="7687" width="20.85546875" style="27" customWidth="1"/>
    <col min="7688" max="7688" width="12.42578125" style="27" customWidth="1"/>
    <col min="7689" max="7689" width="19.140625" style="27" customWidth="1"/>
    <col min="7690" max="7690" width="10.28515625" style="27" customWidth="1"/>
    <col min="7691" max="7691" width="14.5703125" style="27" customWidth="1"/>
    <col min="7692" max="7692" width="21.5703125" style="27" customWidth="1"/>
    <col min="7693" max="7693" width="20.85546875" style="27" customWidth="1"/>
    <col min="7694" max="7694" width="38.42578125" style="27" customWidth="1"/>
    <col min="7695" max="7695" width="22.140625" style="27" customWidth="1"/>
    <col min="7696" max="7696" width="14" style="27" bestFit="1" customWidth="1"/>
    <col min="7697" max="7934" width="9.140625" style="27"/>
    <col min="7935" max="7935" width="5.7109375" style="27" customWidth="1"/>
    <col min="7936" max="7936" width="40.85546875" style="27" customWidth="1"/>
    <col min="7937" max="7937" width="11.85546875" style="27" customWidth="1"/>
    <col min="7938" max="7938" width="18.140625" style="27" customWidth="1"/>
    <col min="7939" max="7939" width="17.5703125" style="27" customWidth="1"/>
    <col min="7940" max="7940" width="18.42578125" style="27" customWidth="1"/>
    <col min="7941" max="7941" width="20.42578125" style="27" customWidth="1"/>
    <col min="7942" max="7942" width="20.28515625" style="27" customWidth="1"/>
    <col min="7943" max="7943" width="20.85546875" style="27" customWidth="1"/>
    <col min="7944" max="7944" width="12.42578125" style="27" customWidth="1"/>
    <col min="7945" max="7945" width="19.140625" style="27" customWidth="1"/>
    <col min="7946" max="7946" width="10.28515625" style="27" customWidth="1"/>
    <col min="7947" max="7947" width="14.5703125" style="27" customWidth="1"/>
    <col min="7948" max="7948" width="21.5703125" style="27" customWidth="1"/>
    <col min="7949" max="7949" width="20.85546875" style="27" customWidth="1"/>
    <col min="7950" max="7950" width="38.42578125" style="27" customWidth="1"/>
    <col min="7951" max="7951" width="22.140625" style="27" customWidth="1"/>
    <col min="7952" max="7952" width="14" style="27" bestFit="1" customWidth="1"/>
    <col min="7953" max="8190" width="9.140625" style="27"/>
    <col min="8191" max="8191" width="5.7109375" style="27" customWidth="1"/>
    <col min="8192" max="8192" width="40.85546875" style="27" customWidth="1"/>
    <col min="8193" max="8193" width="11.85546875" style="27" customWidth="1"/>
    <col min="8194" max="8194" width="18.140625" style="27" customWidth="1"/>
    <col min="8195" max="8195" width="17.5703125" style="27" customWidth="1"/>
    <col min="8196" max="8196" width="18.42578125" style="27" customWidth="1"/>
    <col min="8197" max="8197" width="20.42578125" style="27" customWidth="1"/>
    <col min="8198" max="8198" width="20.28515625" style="27" customWidth="1"/>
    <col min="8199" max="8199" width="20.85546875" style="27" customWidth="1"/>
    <col min="8200" max="8200" width="12.42578125" style="27" customWidth="1"/>
    <col min="8201" max="8201" width="19.140625" style="27" customWidth="1"/>
    <col min="8202" max="8202" width="10.28515625" style="27" customWidth="1"/>
    <col min="8203" max="8203" width="14.5703125" style="27" customWidth="1"/>
    <col min="8204" max="8204" width="21.5703125" style="27" customWidth="1"/>
    <col min="8205" max="8205" width="20.85546875" style="27" customWidth="1"/>
    <col min="8206" max="8206" width="38.42578125" style="27" customWidth="1"/>
    <col min="8207" max="8207" width="22.140625" style="27" customWidth="1"/>
    <col min="8208" max="8208" width="14" style="27" bestFit="1" customWidth="1"/>
    <col min="8209" max="8446" width="9.140625" style="27"/>
    <col min="8447" max="8447" width="5.7109375" style="27" customWidth="1"/>
    <col min="8448" max="8448" width="40.85546875" style="27" customWidth="1"/>
    <col min="8449" max="8449" width="11.85546875" style="27" customWidth="1"/>
    <col min="8450" max="8450" width="18.140625" style="27" customWidth="1"/>
    <col min="8451" max="8451" width="17.5703125" style="27" customWidth="1"/>
    <col min="8452" max="8452" width="18.42578125" style="27" customWidth="1"/>
    <col min="8453" max="8453" width="20.42578125" style="27" customWidth="1"/>
    <col min="8454" max="8454" width="20.28515625" style="27" customWidth="1"/>
    <col min="8455" max="8455" width="20.85546875" style="27" customWidth="1"/>
    <col min="8456" max="8456" width="12.42578125" style="27" customWidth="1"/>
    <col min="8457" max="8457" width="19.140625" style="27" customWidth="1"/>
    <col min="8458" max="8458" width="10.28515625" style="27" customWidth="1"/>
    <col min="8459" max="8459" width="14.5703125" style="27" customWidth="1"/>
    <col min="8460" max="8460" width="21.5703125" style="27" customWidth="1"/>
    <col min="8461" max="8461" width="20.85546875" style="27" customWidth="1"/>
    <col min="8462" max="8462" width="38.42578125" style="27" customWidth="1"/>
    <col min="8463" max="8463" width="22.140625" style="27" customWidth="1"/>
    <col min="8464" max="8464" width="14" style="27" bestFit="1" customWidth="1"/>
    <col min="8465" max="8702" width="9.140625" style="27"/>
    <col min="8703" max="8703" width="5.7109375" style="27" customWidth="1"/>
    <col min="8704" max="8704" width="40.85546875" style="27" customWidth="1"/>
    <col min="8705" max="8705" width="11.85546875" style="27" customWidth="1"/>
    <col min="8706" max="8706" width="18.140625" style="27" customWidth="1"/>
    <col min="8707" max="8707" width="17.5703125" style="27" customWidth="1"/>
    <col min="8708" max="8708" width="18.42578125" style="27" customWidth="1"/>
    <col min="8709" max="8709" width="20.42578125" style="27" customWidth="1"/>
    <col min="8710" max="8710" width="20.28515625" style="27" customWidth="1"/>
    <col min="8711" max="8711" width="20.85546875" style="27" customWidth="1"/>
    <col min="8712" max="8712" width="12.42578125" style="27" customWidth="1"/>
    <col min="8713" max="8713" width="19.140625" style="27" customWidth="1"/>
    <col min="8714" max="8714" width="10.28515625" style="27" customWidth="1"/>
    <col min="8715" max="8715" width="14.5703125" style="27" customWidth="1"/>
    <col min="8716" max="8716" width="21.5703125" style="27" customWidth="1"/>
    <col min="8717" max="8717" width="20.85546875" style="27" customWidth="1"/>
    <col min="8718" max="8718" width="38.42578125" style="27" customWidth="1"/>
    <col min="8719" max="8719" width="22.140625" style="27" customWidth="1"/>
    <col min="8720" max="8720" width="14" style="27" bestFit="1" customWidth="1"/>
    <col min="8721" max="8958" width="9.140625" style="27"/>
    <col min="8959" max="8959" width="5.7109375" style="27" customWidth="1"/>
    <col min="8960" max="8960" width="40.85546875" style="27" customWidth="1"/>
    <col min="8961" max="8961" width="11.85546875" style="27" customWidth="1"/>
    <col min="8962" max="8962" width="18.140625" style="27" customWidth="1"/>
    <col min="8963" max="8963" width="17.5703125" style="27" customWidth="1"/>
    <col min="8964" max="8964" width="18.42578125" style="27" customWidth="1"/>
    <col min="8965" max="8965" width="20.42578125" style="27" customWidth="1"/>
    <col min="8966" max="8966" width="20.28515625" style="27" customWidth="1"/>
    <col min="8967" max="8967" width="20.85546875" style="27" customWidth="1"/>
    <col min="8968" max="8968" width="12.42578125" style="27" customWidth="1"/>
    <col min="8969" max="8969" width="19.140625" style="27" customWidth="1"/>
    <col min="8970" max="8970" width="10.28515625" style="27" customWidth="1"/>
    <col min="8971" max="8971" width="14.5703125" style="27" customWidth="1"/>
    <col min="8972" max="8972" width="21.5703125" style="27" customWidth="1"/>
    <col min="8973" max="8973" width="20.85546875" style="27" customWidth="1"/>
    <col min="8974" max="8974" width="38.42578125" style="27" customWidth="1"/>
    <col min="8975" max="8975" width="22.140625" style="27" customWidth="1"/>
    <col min="8976" max="8976" width="14" style="27" bestFit="1" customWidth="1"/>
    <col min="8977" max="9214" width="9.140625" style="27"/>
    <col min="9215" max="9215" width="5.7109375" style="27" customWidth="1"/>
    <col min="9216" max="9216" width="40.85546875" style="27" customWidth="1"/>
    <col min="9217" max="9217" width="11.85546875" style="27" customWidth="1"/>
    <col min="9218" max="9218" width="18.140625" style="27" customWidth="1"/>
    <col min="9219" max="9219" width="17.5703125" style="27" customWidth="1"/>
    <col min="9220" max="9220" width="18.42578125" style="27" customWidth="1"/>
    <col min="9221" max="9221" width="20.42578125" style="27" customWidth="1"/>
    <col min="9222" max="9222" width="20.28515625" style="27" customWidth="1"/>
    <col min="9223" max="9223" width="20.85546875" style="27" customWidth="1"/>
    <col min="9224" max="9224" width="12.42578125" style="27" customWidth="1"/>
    <col min="9225" max="9225" width="19.140625" style="27" customWidth="1"/>
    <col min="9226" max="9226" width="10.28515625" style="27" customWidth="1"/>
    <col min="9227" max="9227" width="14.5703125" style="27" customWidth="1"/>
    <col min="9228" max="9228" width="21.5703125" style="27" customWidth="1"/>
    <col min="9229" max="9229" width="20.85546875" style="27" customWidth="1"/>
    <col min="9230" max="9230" width="38.42578125" style="27" customWidth="1"/>
    <col min="9231" max="9231" width="22.140625" style="27" customWidth="1"/>
    <col min="9232" max="9232" width="14" style="27" bestFit="1" customWidth="1"/>
    <col min="9233" max="9470" width="9.140625" style="27"/>
    <col min="9471" max="9471" width="5.7109375" style="27" customWidth="1"/>
    <col min="9472" max="9472" width="40.85546875" style="27" customWidth="1"/>
    <col min="9473" max="9473" width="11.85546875" style="27" customWidth="1"/>
    <col min="9474" max="9474" width="18.140625" style="27" customWidth="1"/>
    <col min="9475" max="9475" width="17.5703125" style="27" customWidth="1"/>
    <col min="9476" max="9476" width="18.42578125" style="27" customWidth="1"/>
    <col min="9477" max="9477" width="20.42578125" style="27" customWidth="1"/>
    <col min="9478" max="9478" width="20.28515625" style="27" customWidth="1"/>
    <col min="9479" max="9479" width="20.85546875" style="27" customWidth="1"/>
    <col min="9480" max="9480" width="12.42578125" style="27" customWidth="1"/>
    <col min="9481" max="9481" width="19.140625" style="27" customWidth="1"/>
    <col min="9482" max="9482" width="10.28515625" style="27" customWidth="1"/>
    <col min="9483" max="9483" width="14.5703125" style="27" customWidth="1"/>
    <col min="9484" max="9484" width="21.5703125" style="27" customWidth="1"/>
    <col min="9485" max="9485" width="20.85546875" style="27" customWidth="1"/>
    <col min="9486" max="9486" width="38.42578125" style="27" customWidth="1"/>
    <col min="9487" max="9487" width="22.140625" style="27" customWidth="1"/>
    <col min="9488" max="9488" width="14" style="27" bestFit="1" customWidth="1"/>
    <col min="9489" max="9726" width="9.140625" style="27"/>
    <col min="9727" max="9727" width="5.7109375" style="27" customWidth="1"/>
    <col min="9728" max="9728" width="40.85546875" style="27" customWidth="1"/>
    <col min="9729" max="9729" width="11.85546875" style="27" customWidth="1"/>
    <col min="9730" max="9730" width="18.140625" style="27" customWidth="1"/>
    <col min="9731" max="9731" width="17.5703125" style="27" customWidth="1"/>
    <col min="9732" max="9732" width="18.42578125" style="27" customWidth="1"/>
    <col min="9733" max="9733" width="20.42578125" style="27" customWidth="1"/>
    <col min="9734" max="9734" width="20.28515625" style="27" customWidth="1"/>
    <col min="9735" max="9735" width="20.85546875" style="27" customWidth="1"/>
    <col min="9736" max="9736" width="12.42578125" style="27" customWidth="1"/>
    <col min="9737" max="9737" width="19.140625" style="27" customWidth="1"/>
    <col min="9738" max="9738" width="10.28515625" style="27" customWidth="1"/>
    <col min="9739" max="9739" width="14.5703125" style="27" customWidth="1"/>
    <col min="9740" max="9740" width="21.5703125" style="27" customWidth="1"/>
    <col min="9741" max="9741" width="20.85546875" style="27" customWidth="1"/>
    <col min="9742" max="9742" width="38.42578125" style="27" customWidth="1"/>
    <col min="9743" max="9743" width="22.140625" style="27" customWidth="1"/>
    <col min="9744" max="9744" width="14" style="27" bestFit="1" customWidth="1"/>
    <col min="9745" max="9982" width="9.140625" style="27"/>
    <col min="9983" max="9983" width="5.7109375" style="27" customWidth="1"/>
    <col min="9984" max="9984" width="40.85546875" style="27" customWidth="1"/>
    <col min="9985" max="9985" width="11.85546875" style="27" customWidth="1"/>
    <col min="9986" max="9986" width="18.140625" style="27" customWidth="1"/>
    <col min="9987" max="9987" width="17.5703125" style="27" customWidth="1"/>
    <col min="9988" max="9988" width="18.42578125" style="27" customWidth="1"/>
    <col min="9989" max="9989" width="20.42578125" style="27" customWidth="1"/>
    <col min="9990" max="9990" width="20.28515625" style="27" customWidth="1"/>
    <col min="9991" max="9991" width="20.85546875" style="27" customWidth="1"/>
    <col min="9992" max="9992" width="12.42578125" style="27" customWidth="1"/>
    <col min="9993" max="9993" width="19.140625" style="27" customWidth="1"/>
    <col min="9994" max="9994" width="10.28515625" style="27" customWidth="1"/>
    <col min="9995" max="9995" width="14.5703125" style="27" customWidth="1"/>
    <col min="9996" max="9996" width="21.5703125" style="27" customWidth="1"/>
    <col min="9997" max="9997" width="20.85546875" style="27" customWidth="1"/>
    <col min="9998" max="9998" width="38.42578125" style="27" customWidth="1"/>
    <col min="9999" max="9999" width="22.140625" style="27" customWidth="1"/>
    <col min="10000" max="10000" width="14" style="27" bestFit="1" customWidth="1"/>
    <col min="10001" max="10238" width="9.140625" style="27"/>
    <col min="10239" max="10239" width="5.7109375" style="27" customWidth="1"/>
    <col min="10240" max="10240" width="40.85546875" style="27" customWidth="1"/>
    <col min="10241" max="10241" width="11.85546875" style="27" customWidth="1"/>
    <col min="10242" max="10242" width="18.140625" style="27" customWidth="1"/>
    <col min="10243" max="10243" width="17.5703125" style="27" customWidth="1"/>
    <col min="10244" max="10244" width="18.42578125" style="27" customWidth="1"/>
    <col min="10245" max="10245" width="20.42578125" style="27" customWidth="1"/>
    <col min="10246" max="10246" width="20.28515625" style="27" customWidth="1"/>
    <col min="10247" max="10247" width="20.85546875" style="27" customWidth="1"/>
    <col min="10248" max="10248" width="12.42578125" style="27" customWidth="1"/>
    <col min="10249" max="10249" width="19.140625" style="27" customWidth="1"/>
    <col min="10250" max="10250" width="10.28515625" style="27" customWidth="1"/>
    <col min="10251" max="10251" width="14.5703125" style="27" customWidth="1"/>
    <col min="10252" max="10252" width="21.5703125" style="27" customWidth="1"/>
    <col min="10253" max="10253" width="20.85546875" style="27" customWidth="1"/>
    <col min="10254" max="10254" width="38.42578125" style="27" customWidth="1"/>
    <col min="10255" max="10255" width="22.140625" style="27" customWidth="1"/>
    <col min="10256" max="10256" width="14" style="27" bestFit="1" customWidth="1"/>
    <col min="10257" max="10494" width="9.140625" style="27"/>
    <col min="10495" max="10495" width="5.7109375" style="27" customWidth="1"/>
    <col min="10496" max="10496" width="40.85546875" style="27" customWidth="1"/>
    <col min="10497" max="10497" width="11.85546875" style="27" customWidth="1"/>
    <col min="10498" max="10498" width="18.140625" style="27" customWidth="1"/>
    <col min="10499" max="10499" width="17.5703125" style="27" customWidth="1"/>
    <col min="10500" max="10500" width="18.42578125" style="27" customWidth="1"/>
    <col min="10501" max="10501" width="20.42578125" style="27" customWidth="1"/>
    <col min="10502" max="10502" width="20.28515625" style="27" customWidth="1"/>
    <col min="10503" max="10503" width="20.85546875" style="27" customWidth="1"/>
    <col min="10504" max="10504" width="12.42578125" style="27" customWidth="1"/>
    <col min="10505" max="10505" width="19.140625" style="27" customWidth="1"/>
    <col min="10506" max="10506" width="10.28515625" style="27" customWidth="1"/>
    <col min="10507" max="10507" width="14.5703125" style="27" customWidth="1"/>
    <col min="10508" max="10508" width="21.5703125" style="27" customWidth="1"/>
    <col min="10509" max="10509" width="20.85546875" style="27" customWidth="1"/>
    <col min="10510" max="10510" width="38.42578125" style="27" customWidth="1"/>
    <col min="10511" max="10511" width="22.140625" style="27" customWidth="1"/>
    <col min="10512" max="10512" width="14" style="27" bestFit="1" customWidth="1"/>
    <col min="10513" max="10750" width="9.140625" style="27"/>
    <col min="10751" max="10751" width="5.7109375" style="27" customWidth="1"/>
    <col min="10752" max="10752" width="40.85546875" style="27" customWidth="1"/>
    <col min="10753" max="10753" width="11.85546875" style="27" customWidth="1"/>
    <col min="10754" max="10754" width="18.140625" style="27" customWidth="1"/>
    <col min="10755" max="10755" width="17.5703125" style="27" customWidth="1"/>
    <col min="10756" max="10756" width="18.42578125" style="27" customWidth="1"/>
    <col min="10757" max="10757" width="20.42578125" style="27" customWidth="1"/>
    <col min="10758" max="10758" width="20.28515625" style="27" customWidth="1"/>
    <col min="10759" max="10759" width="20.85546875" style="27" customWidth="1"/>
    <col min="10760" max="10760" width="12.42578125" style="27" customWidth="1"/>
    <col min="10761" max="10761" width="19.140625" style="27" customWidth="1"/>
    <col min="10762" max="10762" width="10.28515625" style="27" customWidth="1"/>
    <col min="10763" max="10763" width="14.5703125" style="27" customWidth="1"/>
    <col min="10764" max="10764" width="21.5703125" style="27" customWidth="1"/>
    <col min="10765" max="10765" width="20.85546875" style="27" customWidth="1"/>
    <col min="10766" max="10766" width="38.42578125" style="27" customWidth="1"/>
    <col min="10767" max="10767" width="22.140625" style="27" customWidth="1"/>
    <col min="10768" max="10768" width="14" style="27" bestFit="1" customWidth="1"/>
    <col min="10769" max="11006" width="9.140625" style="27"/>
    <col min="11007" max="11007" width="5.7109375" style="27" customWidth="1"/>
    <col min="11008" max="11008" width="40.85546875" style="27" customWidth="1"/>
    <col min="11009" max="11009" width="11.85546875" style="27" customWidth="1"/>
    <col min="11010" max="11010" width="18.140625" style="27" customWidth="1"/>
    <col min="11011" max="11011" width="17.5703125" style="27" customWidth="1"/>
    <col min="11012" max="11012" width="18.42578125" style="27" customWidth="1"/>
    <col min="11013" max="11013" width="20.42578125" style="27" customWidth="1"/>
    <col min="11014" max="11014" width="20.28515625" style="27" customWidth="1"/>
    <col min="11015" max="11015" width="20.85546875" style="27" customWidth="1"/>
    <col min="11016" max="11016" width="12.42578125" style="27" customWidth="1"/>
    <col min="11017" max="11017" width="19.140625" style="27" customWidth="1"/>
    <col min="11018" max="11018" width="10.28515625" style="27" customWidth="1"/>
    <col min="11019" max="11019" width="14.5703125" style="27" customWidth="1"/>
    <col min="11020" max="11020" width="21.5703125" style="27" customWidth="1"/>
    <col min="11021" max="11021" width="20.85546875" style="27" customWidth="1"/>
    <col min="11022" max="11022" width="38.42578125" style="27" customWidth="1"/>
    <col min="11023" max="11023" width="22.140625" style="27" customWidth="1"/>
    <col min="11024" max="11024" width="14" style="27" bestFit="1" customWidth="1"/>
    <col min="11025" max="11262" width="9.140625" style="27"/>
    <col min="11263" max="11263" width="5.7109375" style="27" customWidth="1"/>
    <col min="11264" max="11264" width="40.85546875" style="27" customWidth="1"/>
    <col min="11265" max="11265" width="11.85546875" style="27" customWidth="1"/>
    <col min="11266" max="11266" width="18.140625" style="27" customWidth="1"/>
    <col min="11267" max="11267" width="17.5703125" style="27" customWidth="1"/>
    <col min="11268" max="11268" width="18.42578125" style="27" customWidth="1"/>
    <col min="11269" max="11269" width="20.42578125" style="27" customWidth="1"/>
    <col min="11270" max="11270" width="20.28515625" style="27" customWidth="1"/>
    <col min="11271" max="11271" width="20.85546875" style="27" customWidth="1"/>
    <col min="11272" max="11272" width="12.42578125" style="27" customWidth="1"/>
    <col min="11273" max="11273" width="19.140625" style="27" customWidth="1"/>
    <col min="11274" max="11274" width="10.28515625" style="27" customWidth="1"/>
    <col min="11275" max="11275" width="14.5703125" style="27" customWidth="1"/>
    <col min="11276" max="11276" width="21.5703125" style="27" customWidth="1"/>
    <col min="11277" max="11277" width="20.85546875" style="27" customWidth="1"/>
    <col min="11278" max="11278" width="38.42578125" style="27" customWidth="1"/>
    <col min="11279" max="11279" width="22.140625" style="27" customWidth="1"/>
    <col min="11280" max="11280" width="14" style="27" bestFit="1" customWidth="1"/>
    <col min="11281" max="11518" width="9.140625" style="27"/>
    <col min="11519" max="11519" width="5.7109375" style="27" customWidth="1"/>
    <col min="11520" max="11520" width="40.85546875" style="27" customWidth="1"/>
    <col min="11521" max="11521" width="11.85546875" style="27" customWidth="1"/>
    <col min="11522" max="11522" width="18.140625" style="27" customWidth="1"/>
    <col min="11523" max="11523" width="17.5703125" style="27" customWidth="1"/>
    <col min="11524" max="11524" width="18.42578125" style="27" customWidth="1"/>
    <col min="11525" max="11525" width="20.42578125" style="27" customWidth="1"/>
    <col min="11526" max="11526" width="20.28515625" style="27" customWidth="1"/>
    <col min="11527" max="11527" width="20.85546875" style="27" customWidth="1"/>
    <col min="11528" max="11528" width="12.42578125" style="27" customWidth="1"/>
    <col min="11529" max="11529" width="19.140625" style="27" customWidth="1"/>
    <col min="11530" max="11530" width="10.28515625" style="27" customWidth="1"/>
    <col min="11531" max="11531" width="14.5703125" style="27" customWidth="1"/>
    <col min="11532" max="11532" width="21.5703125" style="27" customWidth="1"/>
    <col min="11533" max="11533" width="20.85546875" style="27" customWidth="1"/>
    <col min="11534" max="11534" width="38.42578125" style="27" customWidth="1"/>
    <col min="11535" max="11535" width="22.140625" style="27" customWidth="1"/>
    <col min="11536" max="11536" width="14" style="27" bestFit="1" customWidth="1"/>
    <col min="11537" max="11774" width="9.140625" style="27"/>
    <col min="11775" max="11775" width="5.7109375" style="27" customWidth="1"/>
    <col min="11776" max="11776" width="40.85546875" style="27" customWidth="1"/>
    <col min="11777" max="11777" width="11.85546875" style="27" customWidth="1"/>
    <col min="11778" max="11778" width="18.140625" style="27" customWidth="1"/>
    <col min="11779" max="11779" width="17.5703125" style="27" customWidth="1"/>
    <col min="11780" max="11780" width="18.42578125" style="27" customWidth="1"/>
    <col min="11781" max="11781" width="20.42578125" style="27" customWidth="1"/>
    <col min="11782" max="11782" width="20.28515625" style="27" customWidth="1"/>
    <col min="11783" max="11783" width="20.85546875" style="27" customWidth="1"/>
    <col min="11784" max="11784" width="12.42578125" style="27" customWidth="1"/>
    <col min="11785" max="11785" width="19.140625" style="27" customWidth="1"/>
    <col min="11786" max="11786" width="10.28515625" style="27" customWidth="1"/>
    <col min="11787" max="11787" width="14.5703125" style="27" customWidth="1"/>
    <col min="11788" max="11788" width="21.5703125" style="27" customWidth="1"/>
    <col min="11789" max="11789" width="20.85546875" style="27" customWidth="1"/>
    <col min="11790" max="11790" width="38.42578125" style="27" customWidth="1"/>
    <col min="11791" max="11791" width="22.140625" style="27" customWidth="1"/>
    <col min="11792" max="11792" width="14" style="27" bestFit="1" customWidth="1"/>
    <col min="11793" max="12030" width="9.140625" style="27"/>
    <col min="12031" max="12031" width="5.7109375" style="27" customWidth="1"/>
    <col min="12032" max="12032" width="40.85546875" style="27" customWidth="1"/>
    <col min="12033" max="12033" width="11.85546875" style="27" customWidth="1"/>
    <col min="12034" max="12034" width="18.140625" style="27" customWidth="1"/>
    <col min="12035" max="12035" width="17.5703125" style="27" customWidth="1"/>
    <col min="12036" max="12036" width="18.42578125" style="27" customWidth="1"/>
    <col min="12037" max="12037" width="20.42578125" style="27" customWidth="1"/>
    <col min="12038" max="12038" width="20.28515625" style="27" customWidth="1"/>
    <col min="12039" max="12039" width="20.85546875" style="27" customWidth="1"/>
    <col min="12040" max="12040" width="12.42578125" style="27" customWidth="1"/>
    <col min="12041" max="12041" width="19.140625" style="27" customWidth="1"/>
    <col min="12042" max="12042" width="10.28515625" style="27" customWidth="1"/>
    <col min="12043" max="12043" width="14.5703125" style="27" customWidth="1"/>
    <col min="12044" max="12044" width="21.5703125" style="27" customWidth="1"/>
    <col min="12045" max="12045" width="20.85546875" style="27" customWidth="1"/>
    <col min="12046" max="12046" width="38.42578125" style="27" customWidth="1"/>
    <col min="12047" max="12047" width="22.140625" style="27" customWidth="1"/>
    <col min="12048" max="12048" width="14" style="27" bestFit="1" customWidth="1"/>
    <col min="12049" max="12286" width="9.140625" style="27"/>
    <col min="12287" max="12287" width="5.7109375" style="27" customWidth="1"/>
    <col min="12288" max="12288" width="40.85546875" style="27" customWidth="1"/>
    <col min="12289" max="12289" width="11.85546875" style="27" customWidth="1"/>
    <col min="12290" max="12290" width="18.140625" style="27" customWidth="1"/>
    <col min="12291" max="12291" width="17.5703125" style="27" customWidth="1"/>
    <col min="12292" max="12292" width="18.42578125" style="27" customWidth="1"/>
    <col min="12293" max="12293" width="20.42578125" style="27" customWidth="1"/>
    <col min="12294" max="12294" width="20.28515625" style="27" customWidth="1"/>
    <col min="12295" max="12295" width="20.85546875" style="27" customWidth="1"/>
    <col min="12296" max="12296" width="12.42578125" style="27" customWidth="1"/>
    <col min="12297" max="12297" width="19.140625" style="27" customWidth="1"/>
    <col min="12298" max="12298" width="10.28515625" style="27" customWidth="1"/>
    <col min="12299" max="12299" width="14.5703125" style="27" customWidth="1"/>
    <col min="12300" max="12300" width="21.5703125" style="27" customWidth="1"/>
    <col min="12301" max="12301" width="20.85546875" style="27" customWidth="1"/>
    <col min="12302" max="12302" width="38.42578125" style="27" customWidth="1"/>
    <col min="12303" max="12303" width="22.140625" style="27" customWidth="1"/>
    <col min="12304" max="12304" width="14" style="27" bestFit="1" customWidth="1"/>
    <col min="12305" max="12542" width="9.140625" style="27"/>
    <col min="12543" max="12543" width="5.7109375" style="27" customWidth="1"/>
    <col min="12544" max="12544" width="40.85546875" style="27" customWidth="1"/>
    <col min="12545" max="12545" width="11.85546875" style="27" customWidth="1"/>
    <col min="12546" max="12546" width="18.140625" style="27" customWidth="1"/>
    <col min="12547" max="12547" width="17.5703125" style="27" customWidth="1"/>
    <col min="12548" max="12548" width="18.42578125" style="27" customWidth="1"/>
    <col min="12549" max="12549" width="20.42578125" style="27" customWidth="1"/>
    <col min="12550" max="12550" width="20.28515625" style="27" customWidth="1"/>
    <col min="12551" max="12551" width="20.85546875" style="27" customWidth="1"/>
    <col min="12552" max="12552" width="12.42578125" style="27" customWidth="1"/>
    <col min="12553" max="12553" width="19.140625" style="27" customWidth="1"/>
    <col min="12554" max="12554" width="10.28515625" style="27" customWidth="1"/>
    <col min="12555" max="12555" width="14.5703125" style="27" customWidth="1"/>
    <col min="12556" max="12556" width="21.5703125" style="27" customWidth="1"/>
    <col min="12557" max="12557" width="20.85546875" style="27" customWidth="1"/>
    <col min="12558" max="12558" width="38.42578125" style="27" customWidth="1"/>
    <col min="12559" max="12559" width="22.140625" style="27" customWidth="1"/>
    <col min="12560" max="12560" width="14" style="27" bestFit="1" customWidth="1"/>
    <col min="12561" max="12798" width="9.140625" style="27"/>
    <col min="12799" max="12799" width="5.7109375" style="27" customWidth="1"/>
    <col min="12800" max="12800" width="40.85546875" style="27" customWidth="1"/>
    <col min="12801" max="12801" width="11.85546875" style="27" customWidth="1"/>
    <col min="12802" max="12802" width="18.140625" style="27" customWidth="1"/>
    <col min="12803" max="12803" width="17.5703125" style="27" customWidth="1"/>
    <col min="12804" max="12804" width="18.42578125" style="27" customWidth="1"/>
    <col min="12805" max="12805" width="20.42578125" style="27" customWidth="1"/>
    <col min="12806" max="12806" width="20.28515625" style="27" customWidth="1"/>
    <col min="12807" max="12807" width="20.85546875" style="27" customWidth="1"/>
    <col min="12808" max="12808" width="12.42578125" style="27" customWidth="1"/>
    <col min="12809" max="12809" width="19.140625" style="27" customWidth="1"/>
    <col min="12810" max="12810" width="10.28515625" style="27" customWidth="1"/>
    <col min="12811" max="12811" width="14.5703125" style="27" customWidth="1"/>
    <col min="12812" max="12812" width="21.5703125" style="27" customWidth="1"/>
    <col min="12813" max="12813" width="20.85546875" style="27" customWidth="1"/>
    <col min="12814" max="12814" width="38.42578125" style="27" customWidth="1"/>
    <col min="12815" max="12815" width="22.140625" style="27" customWidth="1"/>
    <col min="12816" max="12816" width="14" style="27" bestFit="1" customWidth="1"/>
    <col min="12817" max="13054" width="9.140625" style="27"/>
    <col min="13055" max="13055" width="5.7109375" style="27" customWidth="1"/>
    <col min="13056" max="13056" width="40.85546875" style="27" customWidth="1"/>
    <col min="13057" max="13057" width="11.85546875" style="27" customWidth="1"/>
    <col min="13058" max="13058" width="18.140625" style="27" customWidth="1"/>
    <col min="13059" max="13059" width="17.5703125" style="27" customWidth="1"/>
    <col min="13060" max="13060" width="18.42578125" style="27" customWidth="1"/>
    <col min="13061" max="13061" width="20.42578125" style="27" customWidth="1"/>
    <col min="13062" max="13062" width="20.28515625" style="27" customWidth="1"/>
    <col min="13063" max="13063" width="20.85546875" style="27" customWidth="1"/>
    <col min="13064" max="13064" width="12.42578125" style="27" customWidth="1"/>
    <col min="13065" max="13065" width="19.140625" style="27" customWidth="1"/>
    <col min="13066" max="13066" width="10.28515625" style="27" customWidth="1"/>
    <col min="13067" max="13067" width="14.5703125" style="27" customWidth="1"/>
    <col min="13068" max="13068" width="21.5703125" style="27" customWidth="1"/>
    <col min="13069" max="13069" width="20.85546875" style="27" customWidth="1"/>
    <col min="13070" max="13070" width="38.42578125" style="27" customWidth="1"/>
    <col min="13071" max="13071" width="22.140625" style="27" customWidth="1"/>
    <col min="13072" max="13072" width="14" style="27" bestFit="1" customWidth="1"/>
    <col min="13073" max="13310" width="9.140625" style="27"/>
    <col min="13311" max="13311" width="5.7109375" style="27" customWidth="1"/>
    <col min="13312" max="13312" width="40.85546875" style="27" customWidth="1"/>
    <col min="13313" max="13313" width="11.85546875" style="27" customWidth="1"/>
    <col min="13314" max="13314" width="18.140625" style="27" customWidth="1"/>
    <col min="13315" max="13315" width="17.5703125" style="27" customWidth="1"/>
    <col min="13316" max="13316" width="18.42578125" style="27" customWidth="1"/>
    <col min="13317" max="13317" width="20.42578125" style="27" customWidth="1"/>
    <col min="13318" max="13318" width="20.28515625" style="27" customWidth="1"/>
    <col min="13319" max="13319" width="20.85546875" style="27" customWidth="1"/>
    <col min="13320" max="13320" width="12.42578125" style="27" customWidth="1"/>
    <col min="13321" max="13321" width="19.140625" style="27" customWidth="1"/>
    <col min="13322" max="13322" width="10.28515625" style="27" customWidth="1"/>
    <col min="13323" max="13323" width="14.5703125" style="27" customWidth="1"/>
    <col min="13324" max="13324" width="21.5703125" style="27" customWidth="1"/>
    <col min="13325" max="13325" width="20.85546875" style="27" customWidth="1"/>
    <col min="13326" max="13326" width="38.42578125" style="27" customWidth="1"/>
    <col min="13327" max="13327" width="22.140625" style="27" customWidth="1"/>
    <col min="13328" max="13328" width="14" style="27" bestFit="1" customWidth="1"/>
    <col min="13329" max="13566" width="9.140625" style="27"/>
    <col min="13567" max="13567" width="5.7109375" style="27" customWidth="1"/>
    <col min="13568" max="13568" width="40.85546875" style="27" customWidth="1"/>
    <col min="13569" max="13569" width="11.85546875" style="27" customWidth="1"/>
    <col min="13570" max="13570" width="18.140625" style="27" customWidth="1"/>
    <col min="13571" max="13571" width="17.5703125" style="27" customWidth="1"/>
    <col min="13572" max="13572" width="18.42578125" style="27" customWidth="1"/>
    <col min="13573" max="13573" width="20.42578125" style="27" customWidth="1"/>
    <col min="13574" max="13574" width="20.28515625" style="27" customWidth="1"/>
    <col min="13575" max="13575" width="20.85546875" style="27" customWidth="1"/>
    <col min="13576" max="13576" width="12.42578125" style="27" customWidth="1"/>
    <col min="13577" max="13577" width="19.140625" style="27" customWidth="1"/>
    <col min="13578" max="13578" width="10.28515625" style="27" customWidth="1"/>
    <col min="13579" max="13579" width="14.5703125" style="27" customWidth="1"/>
    <col min="13580" max="13580" width="21.5703125" style="27" customWidth="1"/>
    <col min="13581" max="13581" width="20.85546875" style="27" customWidth="1"/>
    <col min="13582" max="13582" width="38.42578125" style="27" customWidth="1"/>
    <col min="13583" max="13583" width="22.140625" style="27" customWidth="1"/>
    <col min="13584" max="13584" width="14" style="27" bestFit="1" customWidth="1"/>
    <col min="13585" max="13822" width="9.140625" style="27"/>
    <col min="13823" max="13823" width="5.7109375" style="27" customWidth="1"/>
    <col min="13824" max="13824" width="40.85546875" style="27" customWidth="1"/>
    <col min="13825" max="13825" width="11.85546875" style="27" customWidth="1"/>
    <col min="13826" max="13826" width="18.140625" style="27" customWidth="1"/>
    <col min="13827" max="13827" width="17.5703125" style="27" customWidth="1"/>
    <col min="13828" max="13828" width="18.42578125" style="27" customWidth="1"/>
    <col min="13829" max="13829" width="20.42578125" style="27" customWidth="1"/>
    <col min="13830" max="13830" width="20.28515625" style="27" customWidth="1"/>
    <col min="13831" max="13831" width="20.85546875" style="27" customWidth="1"/>
    <col min="13832" max="13832" width="12.42578125" style="27" customWidth="1"/>
    <col min="13833" max="13833" width="19.140625" style="27" customWidth="1"/>
    <col min="13834" max="13834" width="10.28515625" style="27" customWidth="1"/>
    <col min="13835" max="13835" width="14.5703125" style="27" customWidth="1"/>
    <col min="13836" max="13836" width="21.5703125" style="27" customWidth="1"/>
    <col min="13837" max="13837" width="20.85546875" style="27" customWidth="1"/>
    <col min="13838" max="13838" width="38.42578125" style="27" customWidth="1"/>
    <col min="13839" max="13839" width="22.140625" style="27" customWidth="1"/>
    <col min="13840" max="13840" width="14" style="27" bestFit="1" customWidth="1"/>
    <col min="13841" max="14078" width="9.140625" style="27"/>
    <col min="14079" max="14079" width="5.7109375" style="27" customWidth="1"/>
    <col min="14080" max="14080" width="40.85546875" style="27" customWidth="1"/>
    <col min="14081" max="14081" width="11.85546875" style="27" customWidth="1"/>
    <col min="14082" max="14082" width="18.140625" style="27" customWidth="1"/>
    <col min="14083" max="14083" width="17.5703125" style="27" customWidth="1"/>
    <col min="14084" max="14084" width="18.42578125" style="27" customWidth="1"/>
    <col min="14085" max="14085" width="20.42578125" style="27" customWidth="1"/>
    <col min="14086" max="14086" width="20.28515625" style="27" customWidth="1"/>
    <col min="14087" max="14087" width="20.85546875" style="27" customWidth="1"/>
    <col min="14088" max="14088" width="12.42578125" style="27" customWidth="1"/>
    <col min="14089" max="14089" width="19.140625" style="27" customWidth="1"/>
    <col min="14090" max="14090" width="10.28515625" style="27" customWidth="1"/>
    <col min="14091" max="14091" width="14.5703125" style="27" customWidth="1"/>
    <col min="14092" max="14092" width="21.5703125" style="27" customWidth="1"/>
    <col min="14093" max="14093" width="20.85546875" style="27" customWidth="1"/>
    <col min="14094" max="14094" width="38.42578125" style="27" customWidth="1"/>
    <col min="14095" max="14095" width="22.140625" style="27" customWidth="1"/>
    <col min="14096" max="14096" width="14" style="27" bestFit="1" customWidth="1"/>
    <col min="14097" max="14334" width="9.140625" style="27"/>
    <col min="14335" max="14335" width="5.7109375" style="27" customWidth="1"/>
    <col min="14336" max="14336" width="40.85546875" style="27" customWidth="1"/>
    <col min="14337" max="14337" width="11.85546875" style="27" customWidth="1"/>
    <col min="14338" max="14338" width="18.140625" style="27" customWidth="1"/>
    <col min="14339" max="14339" width="17.5703125" style="27" customWidth="1"/>
    <col min="14340" max="14340" width="18.42578125" style="27" customWidth="1"/>
    <col min="14341" max="14341" width="20.42578125" style="27" customWidth="1"/>
    <col min="14342" max="14342" width="20.28515625" style="27" customWidth="1"/>
    <col min="14343" max="14343" width="20.85546875" style="27" customWidth="1"/>
    <col min="14344" max="14344" width="12.42578125" style="27" customWidth="1"/>
    <col min="14345" max="14345" width="19.140625" style="27" customWidth="1"/>
    <col min="14346" max="14346" width="10.28515625" style="27" customWidth="1"/>
    <col min="14347" max="14347" width="14.5703125" style="27" customWidth="1"/>
    <col min="14348" max="14348" width="21.5703125" style="27" customWidth="1"/>
    <col min="14349" max="14349" width="20.85546875" style="27" customWidth="1"/>
    <col min="14350" max="14350" width="38.42578125" style="27" customWidth="1"/>
    <col min="14351" max="14351" width="22.140625" style="27" customWidth="1"/>
    <col min="14352" max="14352" width="14" style="27" bestFit="1" customWidth="1"/>
    <col min="14353" max="14590" width="9.140625" style="27"/>
    <col min="14591" max="14591" width="5.7109375" style="27" customWidth="1"/>
    <col min="14592" max="14592" width="40.85546875" style="27" customWidth="1"/>
    <col min="14593" max="14593" width="11.85546875" style="27" customWidth="1"/>
    <col min="14594" max="14594" width="18.140625" style="27" customWidth="1"/>
    <col min="14595" max="14595" width="17.5703125" style="27" customWidth="1"/>
    <col min="14596" max="14596" width="18.42578125" style="27" customWidth="1"/>
    <col min="14597" max="14597" width="20.42578125" style="27" customWidth="1"/>
    <col min="14598" max="14598" width="20.28515625" style="27" customWidth="1"/>
    <col min="14599" max="14599" width="20.85546875" style="27" customWidth="1"/>
    <col min="14600" max="14600" width="12.42578125" style="27" customWidth="1"/>
    <col min="14601" max="14601" width="19.140625" style="27" customWidth="1"/>
    <col min="14602" max="14602" width="10.28515625" style="27" customWidth="1"/>
    <col min="14603" max="14603" width="14.5703125" style="27" customWidth="1"/>
    <col min="14604" max="14604" width="21.5703125" style="27" customWidth="1"/>
    <col min="14605" max="14605" width="20.85546875" style="27" customWidth="1"/>
    <col min="14606" max="14606" width="38.42578125" style="27" customWidth="1"/>
    <col min="14607" max="14607" width="22.140625" style="27" customWidth="1"/>
    <col min="14608" max="14608" width="14" style="27" bestFit="1" customWidth="1"/>
    <col min="14609" max="14846" width="9.140625" style="27"/>
    <col min="14847" max="14847" width="5.7109375" style="27" customWidth="1"/>
    <col min="14848" max="14848" width="40.85546875" style="27" customWidth="1"/>
    <col min="14849" max="14849" width="11.85546875" style="27" customWidth="1"/>
    <col min="14850" max="14850" width="18.140625" style="27" customWidth="1"/>
    <col min="14851" max="14851" width="17.5703125" style="27" customWidth="1"/>
    <col min="14852" max="14852" width="18.42578125" style="27" customWidth="1"/>
    <col min="14853" max="14853" width="20.42578125" style="27" customWidth="1"/>
    <col min="14854" max="14854" width="20.28515625" style="27" customWidth="1"/>
    <col min="14855" max="14855" width="20.85546875" style="27" customWidth="1"/>
    <col min="14856" max="14856" width="12.42578125" style="27" customWidth="1"/>
    <col min="14857" max="14857" width="19.140625" style="27" customWidth="1"/>
    <col min="14858" max="14858" width="10.28515625" style="27" customWidth="1"/>
    <col min="14859" max="14859" width="14.5703125" style="27" customWidth="1"/>
    <col min="14860" max="14860" width="21.5703125" style="27" customWidth="1"/>
    <col min="14861" max="14861" width="20.85546875" style="27" customWidth="1"/>
    <col min="14862" max="14862" width="38.42578125" style="27" customWidth="1"/>
    <col min="14863" max="14863" width="22.140625" style="27" customWidth="1"/>
    <col min="14864" max="14864" width="14" style="27" bestFit="1" customWidth="1"/>
    <col min="14865" max="15102" width="9.140625" style="27"/>
    <col min="15103" max="15103" width="5.7109375" style="27" customWidth="1"/>
    <col min="15104" max="15104" width="40.85546875" style="27" customWidth="1"/>
    <col min="15105" max="15105" width="11.85546875" style="27" customWidth="1"/>
    <col min="15106" max="15106" width="18.140625" style="27" customWidth="1"/>
    <col min="15107" max="15107" width="17.5703125" style="27" customWidth="1"/>
    <col min="15108" max="15108" width="18.42578125" style="27" customWidth="1"/>
    <col min="15109" max="15109" width="20.42578125" style="27" customWidth="1"/>
    <col min="15110" max="15110" width="20.28515625" style="27" customWidth="1"/>
    <col min="15111" max="15111" width="20.85546875" style="27" customWidth="1"/>
    <col min="15112" max="15112" width="12.42578125" style="27" customWidth="1"/>
    <col min="15113" max="15113" width="19.140625" style="27" customWidth="1"/>
    <col min="15114" max="15114" width="10.28515625" style="27" customWidth="1"/>
    <col min="15115" max="15115" width="14.5703125" style="27" customWidth="1"/>
    <col min="15116" max="15116" width="21.5703125" style="27" customWidth="1"/>
    <col min="15117" max="15117" width="20.85546875" style="27" customWidth="1"/>
    <col min="15118" max="15118" width="38.42578125" style="27" customWidth="1"/>
    <col min="15119" max="15119" width="22.140625" style="27" customWidth="1"/>
    <col min="15120" max="15120" width="14" style="27" bestFit="1" customWidth="1"/>
    <col min="15121" max="15358" width="9.140625" style="27"/>
    <col min="15359" max="15359" width="5.7109375" style="27" customWidth="1"/>
    <col min="15360" max="15360" width="40.85546875" style="27" customWidth="1"/>
    <col min="15361" max="15361" width="11.85546875" style="27" customWidth="1"/>
    <col min="15362" max="15362" width="18.140625" style="27" customWidth="1"/>
    <col min="15363" max="15363" width="17.5703125" style="27" customWidth="1"/>
    <col min="15364" max="15364" width="18.42578125" style="27" customWidth="1"/>
    <col min="15365" max="15365" width="20.42578125" style="27" customWidth="1"/>
    <col min="15366" max="15366" width="20.28515625" style="27" customWidth="1"/>
    <col min="15367" max="15367" width="20.85546875" style="27" customWidth="1"/>
    <col min="15368" max="15368" width="12.42578125" style="27" customWidth="1"/>
    <col min="15369" max="15369" width="19.140625" style="27" customWidth="1"/>
    <col min="15370" max="15370" width="10.28515625" style="27" customWidth="1"/>
    <col min="15371" max="15371" width="14.5703125" style="27" customWidth="1"/>
    <col min="15372" max="15372" width="21.5703125" style="27" customWidth="1"/>
    <col min="15373" max="15373" width="20.85546875" style="27" customWidth="1"/>
    <col min="15374" max="15374" width="38.42578125" style="27" customWidth="1"/>
    <col min="15375" max="15375" width="22.140625" style="27" customWidth="1"/>
    <col min="15376" max="15376" width="14" style="27" bestFit="1" customWidth="1"/>
    <col min="15377" max="15614" width="9.140625" style="27"/>
    <col min="15615" max="15615" width="5.7109375" style="27" customWidth="1"/>
    <col min="15616" max="15616" width="40.85546875" style="27" customWidth="1"/>
    <col min="15617" max="15617" width="11.85546875" style="27" customWidth="1"/>
    <col min="15618" max="15618" width="18.140625" style="27" customWidth="1"/>
    <col min="15619" max="15619" width="17.5703125" style="27" customWidth="1"/>
    <col min="15620" max="15620" width="18.42578125" style="27" customWidth="1"/>
    <col min="15621" max="15621" width="20.42578125" style="27" customWidth="1"/>
    <col min="15622" max="15622" width="20.28515625" style="27" customWidth="1"/>
    <col min="15623" max="15623" width="20.85546875" style="27" customWidth="1"/>
    <col min="15624" max="15624" width="12.42578125" style="27" customWidth="1"/>
    <col min="15625" max="15625" width="19.140625" style="27" customWidth="1"/>
    <col min="15626" max="15626" width="10.28515625" style="27" customWidth="1"/>
    <col min="15627" max="15627" width="14.5703125" style="27" customWidth="1"/>
    <col min="15628" max="15628" width="21.5703125" style="27" customWidth="1"/>
    <col min="15629" max="15629" width="20.85546875" style="27" customWidth="1"/>
    <col min="15630" max="15630" width="38.42578125" style="27" customWidth="1"/>
    <col min="15631" max="15631" width="22.140625" style="27" customWidth="1"/>
    <col min="15632" max="15632" width="14" style="27" bestFit="1" customWidth="1"/>
    <col min="15633" max="15870" width="9.140625" style="27"/>
    <col min="15871" max="15871" width="5.7109375" style="27" customWidth="1"/>
    <col min="15872" max="15872" width="40.85546875" style="27" customWidth="1"/>
    <col min="15873" max="15873" width="11.85546875" style="27" customWidth="1"/>
    <col min="15874" max="15874" width="18.140625" style="27" customWidth="1"/>
    <col min="15875" max="15875" width="17.5703125" style="27" customWidth="1"/>
    <col min="15876" max="15876" width="18.42578125" style="27" customWidth="1"/>
    <col min="15877" max="15877" width="20.42578125" style="27" customWidth="1"/>
    <col min="15878" max="15878" width="20.28515625" style="27" customWidth="1"/>
    <col min="15879" max="15879" width="20.85546875" style="27" customWidth="1"/>
    <col min="15880" max="15880" width="12.42578125" style="27" customWidth="1"/>
    <col min="15881" max="15881" width="19.140625" style="27" customWidth="1"/>
    <col min="15882" max="15882" width="10.28515625" style="27" customWidth="1"/>
    <col min="15883" max="15883" width="14.5703125" style="27" customWidth="1"/>
    <col min="15884" max="15884" width="21.5703125" style="27" customWidth="1"/>
    <col min="15885" max="15885" width="20.85546875" style="27" customWidth="1"/>
    <col min="15886" max="15886" width="38.42578125" style="27" customWidth="1"/>
    <col min="15887" max="15887" width="22.140625" style="27" customWidth="1"/>
    <col min="15888" max="15888" width="14" style="27" bestFit="1" customWidth="1"/>
    <col min="15889" max="16126" width="9.140625" style="27"/>
    <col min="16127" max="16127" width="5.7109375" style="27" customWidth="1"/>
    <col min="16128" max="16128" width="40.85546875" style="27" customWidth="1"/>
    <col min="16129" max="16129" width="11.85546875" style="27" customWidth="1"/>
    <col min="16130" max="16130" width="18.140625" style="27" customWidth="1"/>
    <col min="16131" max="16131" width="17.5703125" style="27" customWidth="1"/>
    <col min="16132" max="16132" width="18.42578125" style="27" customWidth="1"/>
    <col min="16133" max="16133" width="20.42578125" style="27" customWidth="1"/>
    <col min="16134" max="16134" width="20.28515625" style="27" customWidth="1"/>
    <col min="16135" max="16135" width="20.85546875" style="27" customWidth="1"/>
    <col min="16136" max="16136" width="12.42578125" style="27" customWidth="1"/>
    <col min="16137" max="16137" width="19.140625" style="27" customWidth="1"/>
    <col min="16138" max="16138" width="10.28515625" style="27" customWidth="1"/>
    <col min="16139" max="16139" width="14.5703125" style="27" customWidth="1"/>
    <col min="16140" max="16140" width="21.5703125" style="27" customWidth="1"/>
    <col min="16141" max="16141" width="20.85546875" style="27" customWidth="1"/>
    <col min="16142" max="16142" width="38.42578125" style="27" customWidth="1"/>
    <col min="16143" max="16143" width="22.140625" style="27" customWidth="1"/>
    <col min="16144" max="16144" width="14" style="27" bestFit="1" customWidth="1"/>
    <col min="16145" max="16379" width="9.140625" style="27"/>
    <col min="16380" max="16384" width="9.140625" style="27" customWidth="1"/>
  </cols>
  <sheetData>
    <row r="1" spans="1:33" ht="75" customHeight="1" x14ac:dyDescent="0.2">
      <c r="A1" s="125" t="s">
        <v>127</v>
      </c>
      <c r="B1" s="125"/>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row>
    <row r="2" spans="1:33" ht="60.75" customHeight="1" x14ac:dyDescent="0.2">
      <c r="A2" s="113" t="s">
        <v>0</v>
      </c>
      <c r="B2" s="112" t="s">
        <v>10</v>
      </c>
      <c r="C2" s="112" t="s">
        <v>14</v>
      </c>
      <c r="D2" s="112" t="s">
        <v>15</v>
      </c>
      <c r="E2" s="112" t="s">
        <v>8</v>
      </c>
      <c r="F2" s="112" t="s">
        <v>19</v>
      </c>
      <c r="G2" s="112" t="s">
        <v>44</v>
      </c>
      <c r="H2" s="118" t="s">
        <v>45</v>
      </c>
      <c r="I2" s="126" t="s">
        <v>12</v>
      </c>
      <c r="J2" s="127"/>
      <c r="K2" s="112" t="s">
        <v>13</v>
      </c>
      <c r="L2" s="112"/>
      <c r="M2" s="112"/>
      <c r="N2" s="112"/>
      <c r="O2" s="112"/>
      <c r="P2" s="128" t="s">
        <v>1</v>
      </c>
      <c r="Q2" s="112" t="s">
        <v>21</v>
      </c>
      <c r="R2" s="112"/>
      <c r="S2" s="113" t="s">
        <v>28</v>
      </c>
      <c r="T2" s="115" t="s">
        <v>29</v>
      </c>
      <c r="U2" s="113" t="s">
        <v>33</v>
      </c>
      <c r="V2" s="113" t="s">
        <v>34</v>
      </c>
      <c r="W2" s="115" t="s">
        <v>24</v>
      </c>
      <c r="X2" s="2" t="s">
        <v>35</v>
      </c>
      <c r="Y2" s="115" t="s">
        <v>25</v>
      </c>
      <c r="Z2" s="2" t="s">
        <v>36</v>
      </c>
      <c r="AA2" s="126" t="s">
        <v>16</v>
      </c>
      <c r="AB2" s="127"/>
      <c r="AC2" s="112" t="s">
        <v>2</v>
      </c>
    </row>
    <row r="3" spans="1:33" ht="48" customHeight="1" x14ac:dyDescent="0.2">
      <c r="A3" s="113"/>
      <c r="B3" s="112"/>
      <c r="C3" s="112"/>
      <c r="D3" s="112"/>
      <c r="E3" s="112"/>
      <c r="F3" s="112"/>
      <c r="G3" s="112"/>
      <c r="H3" s="119"/>
      <c r="I3" s="115" t="s">
        <v>3</v>
      </c>
      <c r="J3" s="112" t="s">
        <v>20</v>
      </c>
      <c r="K3" s="112" t="s">
        <v>3</v>
      </c>
      <c r="L3" s="113" t="s">
        <v>9</v>
      </c>
      <c r="M3" s="113"/>
      <c r="N3" s="113"/>
      <c r="O3" s="113"/>
      <c r="P3" s="128"/>
      <c r="Q3" s="112" t="s">
        <v>42</v>
      </c>
      <c r="R3" s="112" t="s">
        <v>43</v>
      </c>
      <c r="S3" s="113"/>
      <c r="T3" s="116"/>
      <c r="U3" s="113"/>
      <c r="V3" s="113"/>
      <c r="W3" s="116"/>
      <c r="X3" s="115" t="s">
        <v>26</v>
      </c>
      <c r="Y3" s="116"/>
      <c r="Z3" s="115" t="s">
        <v>27</v>
      </c>
      <c r="AA3" s="115" t="s">
        <v>18</v>
      </c>
      <c r="AB3" s="115" t="s">
        <v>17</v>
      </c>
      <c r="AC3" s="112"/>
    </row>
    <row r="4" spans="1:33" ht="21" customHeight="1" x14ac:dyDescent="0.2">
      <c r="A4" s="113"/>
      <c r="B4" s="112"/>
      <c r="C4" s="112"/>
      <c r="D4" s="112"/>
      <c r="E4" s="112"/>
      <c r="F4" s="112"/>
      <c r="G4" s="112"/>
      <c r="H4" s="119"/>
      <c r="I4" s="116"/>
      <c r="J4" s="112"/>
      <c r="K4" s="112"/>
      <c r="L4" s="112" t="s">
        <v>11</v>
      </c>
      <c r="M4" s="129" t="s">
        <v>4</v>
      </c>
      <c r="N4" s="113" t="s">
        <v>5</v>
      </c>
      <c r="O4" s="113"/>
      <c r="P4" s="128"/>
      <c r="Q4" s="112"/>
      <c r="R4" s="112"/>
      <c r="S4" s="113"/>
      <c r="T4" s="116"/>
      <c r="U4" s="113"/>
      <c r="V4" s="113"/>
      <c r="W4" s="116"/>
      <c r="X4" s="116"/>
      <c r="Y4" s="116"/>
      <c r="Z4" s="116"/>
      <c r="AA4" s="116"/>
      <c r="AB4" s="116"/>
      <c r="AC4" s="112"/>
    </row>
    <row r="5" spans="1:33" ht="85.5" customHeight="1" x14ac:dyDescent="0.2">
      <c r="A5" s="113"/>
      <c r="B5" s="112"/>
      <c r="C5" s="112"/>
      <c r="D5" s="112"/>
      <c r="E5" s="112"/>
      <c r="F5" s="112"/>
      <c r="G5" s="112"/>
      <c r="H5" s="120"/>
      <c r="I5" s="117"/>
      <c r="J5" s="112"/>
      <c r="K5" s="112"/>
      <c r="L5" s="112"/>
      <c r="M5" s="129"/>
      <c r="N5" s="28" t="s">
        <v>7</v>
      </c>
      <c r="O5" s="12" t="s">
        <v>6</v>
      </c>
      <c r="P5" s="128"/>
      <c r="Q5" s="112"/>
      <c r="R5" s="112"/>
      <c r="S5" s="113"/>
      <c r="T5" s="117"/>
      <c r="U5" s="113"/>
      <c r="V5" s="113"/>
      <c r="W5" s="117"/>
      <c r="X5" s="117"/>
      <c r="Y5" s="117"/>
      <c r="Z5" s="117"/>
      <c r="AA5" s="117"/>
      <c r="AB5" s="117"/>
      <c r="AC5" s="112"/>
    </row>
    <row r="6" spans="1:33" s="30" customFormat="1" ht="15.75" x14ac:dyDescent="0.25">
      <c r="A6" s="20">
        <v>1</v>
      </c>
      <c r="B6" s="20">
        <v>2</v>
      </c>
      <c r="C6" s="20">
        <v>3</v>
      </c>
      <c r="D6" s="20">
        <v>4</v>
      </c>
      <c r="E6" s="20">
        <v>5</v>
      </c>
      <c r="F6" s="20">
        <v>6</v>
      </c>
      <c r="G6" s="20">
        <v>7</v>
      </c>
      <c r="H6" s="13">
        <v>8</v>
      </c>
      <c r="I6" s="20">
        <v>9</v>
      </c>
      <c r="J6" s="20">
        <v>10</v>
      </c>
      <c r="K6" s="20">
        <v>11</v>
      </c>
      <c r="L6" s="20">
        <v>12</v>
      </c>
      <c r="M6" s="20">
        <v>13</v>
      </c>
      <c r="N6" s="20">
        <v>14</v>
      </c>
      <c r="O6" s="20">
        <v>15</v>
      </c>
      <c r="P6" s="20">
        <v>16</v>
      </c>
      <c r="Q6" s="20">
        <v>17</v>
      </c>
      <c r="R6" s="20">
        <v>18</v>
      </c>
      <c r="S6" s="20">
        <v>19</v>
      </c>
      <c r="T6" s="20">
        <v>20</v>
      </c>
      <c r="U6" s="20">
        <v>21</v>
      </c>
      <c r="V6" s="20">
        <v>22</v>
      </c>
      <c r="W6" s="20">
        <v>23</v>
      </c>
      <c r="X6" s="20">
        <v>24</v>
      </c>
      <c r="Y6" s="20">
        <v>25</v>
      </c>
      <c r="Z6" s="20">
        <v>26</v>
      </c>
      <c r="AA6" s="20">
        <v>27</v>
      </c>
      <c r="AB6" s="20">
        <v>28</v>
      </c>
      <c r="AC6" s="20">
        <v>29</v>
      </c>
      <c r="AD6" s="29"/>
      <c r="AE6" s="29"/>
      <c r="AF6" s="29"/>
      <c r="AG6" s="29"/>
    </row>
    <row r="7" spans="1:33" s="39" customFormat="1" ht="23.25" customHeight="1" x14ac:dyDescent="0.25">
      <c r="A7" s="31"/>
      <c r="B7" s="32" t="s">
        <v>22</v>
      </c>
      <c r="C7" s="31"/>
      <c r="D7" s="33"/>
      <c r="E7" s="33"/>
      <c r="F7" s="33"/>
      <c r="G7" s="33"/>
      <c r="H7" s="14"/>
      <c r="I7" s="1">
        <f t="shared" ref="I7:N7" si="0">I18+I25+I29</f>
        <v>1055722.3640000001</v>
      </c>
      <c r="J7" s="1">
        <f t="shared" si="0"/>
        <v>1052724.3640000001</v>
      </c>
      <c r="K7" s="1">
        <f t="shared" si="0"/>
        <v>1052724.3640000001</v>
      </c>
      <c r="L7" s="1">
        <f>L18+L25+L29</f>
        <v>1009497.912</v>
      </c>
      <c r="M7" s="1">
        <f t="shared" si="0"/>
        <v>43006.451999999997</v>
      </c>
      <c r="N7" s="1">
        <f t="shared" si="0"/>
        <v>0</v>
      </c>
      <c r="O7" s="1">
        <f>O18+O25+O29</f>
        <v>220</v>
      </c>
      <c r="P7" s="34"/>
      <c r="Q7" s="35"/>
      <c r="R7" s="31"/>
      <c r="S7" s="31"/>
      <c r="T7" s="31"/>
      <c r="U7" s="31"/>
      <c r="V7" s="31"/>
      <c r="W7" s="31"/>
      <c r="X7" s="31"/>
      <c r="Y7" s="31"/>
      <c r="Z7" s="31"/>
      <c r="AA7" s="31"/>
      <c r="AB7" s="31"/>
      <c r="AC7" s="31"/>
      <c r="AD7" s="36"/>
      <c r="AE7" s="37"/>
      <c r="AF7" s="37"/>
      <c r="AG7" s="38"/>
    </row>
    <row r="8" spans="1:33" ht="25.9" customHeight="1" x14ac:dyDescent="0.3">
      <c r="A8" s="40"/>
      <c r="B8" s="41" t="s">
        <v>23</v>
      </c>
      <c r="C8" s="42"/>
      <c r="D8" s="43"/>
      <c r="E8" s="44"/>
      <c r="F8" s="44"/>
      <c r="G8" s="44"/>
      <c r="H8" s="15"/>
      <c r="I8" s="45"/>
      <c r="J8" s="45"/>
      <c r="K8" s="45"/>
      <c r="L8" s="1"/>
      <c r="M8" s="21"/>
      <c r="N8" s="21"/>
      <c r="O8" s="45"/>
      <c r="P8" s="46"/>
      <c r="Q8" s="47"/>
      <c r="R8" s="47"/>
      <c r="S8" s="47"/>
      <c r="T8" s="47"/>
      <c r="U8" s="47"/>
      <c r="V8" s="47"/>
      <c r="W8" s="47"/>
      <c r="X8" s="47"/>
      <c r="Y8" s="47"/>
      <c r="Z8" s="47"/>
      <c r="AA8" s="47"/>
      <c r="AB8" s="47"/>
      <c r="AC8" s="47"/>
    </row>
    <row r="9" spans="1:33" s="59" customFormat="1" x14ac:dyDescent="0.25">
      <c r="A9" s="48">
        <v>1</v>
      </c>
      <c r="B9" s="49" t="s">
        <v>30</v>
      </c>
      <c r="C9" s="50"/>
      <c r="D9" s="51"/>
      <c r="E9" s="51"/>
      <c r="F9" s="51"/>
      <c r="G9" s="52"/>
      <c r="H9" s="16"/>
      <c r="I9" s="19"/>
      <c r="J9" s="19"/>
      <c r="K9" s="19"/>
      <c r="L9" s="22"/>
      <c r="M9" s="19"/>
      <c r="N9" s="53"/>
      <c r="O9" s="54"/>
      <c r="P9" s="55"/>
      <c r="Q9" s="56"/>
      <c r="R9" s="56"/>
      <c r="S9" s="56"/>
      <c r="T9" s="56"/>
      <c r="U9" s="56"/>
      <c r="V9" s="57"/>
      <c r="W9" s="57"/>
      <c r="X9" s="57"/>
      <c r="Y9" s="57"/>
      <c r="Z9" s="57"/>
      <c r="AA9" s="57"/>
      <c r="AB9" s="57"/>
      <c r="AC9" s="2"/>
      <c r="AD9" s="58"/>
      <c r="AE9" s="58"/>
      <c r="AF9" s="58"/>
      <c r="AG9" s="58"/>
    </row>
    <row r="10" spans="1:33" s="59" customFormat="1" x14ac:dyDescent="0.25">
      <c r="A10" s="60" t="s">
        <v>32</v>
      </c>
      <c r="B10" s="61" t="s">
        <v>31</v>
      </c>
      <c r="C10" s="50"/>
      <c r="D10" s="51"/>
      <c r="E10" s="51"/>
      <c r="F10" s="51"/>
      <c r="G10" s="52"/>
      <c r="H10" s="16"/>
      <c r="I10" s="19"/>
      <c r="J10" s="19"/>
      <c r="K10" s="19"/>
      <c r="L10" s="22"/>
      <c r="M10" s="19"/>
      <c r="N10" s="53"/>
      <c r="O10" s="54"/>
      <c r="P10" s="55"/>
      <c r="Q10" s="56"/>
      <c r="R10" s="56"/>
      <c r="S10" s="56"/>
      <c r="T10" s="56"/>
      <c r="U10" s="56"/>
      <c r="V10" s="57"/>
      <c r="W10" s="57"/>
      <c r="X10" s="57"/>
      <c r="Y10" s="57"/>
      <c r="Z10" s="57"/>
      <c r="AA10" s="57"/>
      <c r="AB10" s="57"/>
      <c r="AC10" s="2"/>
      <c r="AD10" s="58"/>
      <c r="AE10" s="58"/>
      <c r="AF10" s="58"/>
      <c r="AG10" s="58"/>
    </row>
    <row r="11" spans="1:33" s="59" customFormat="1" ht="206.25" x14ac:dyDescent="0.25">
      <c r="A11" s="3">
        <v>1</v>
      </c>
      <c r="B11" s="5" t="s">
        <v>76</v>
      </c>
      <c r="C11" s="4" t="s">
        <v>57</v>
      </c>
      <c r="D11" s="4" t="s">
        <v>77</v>
      </c>
      <c r="E11" s="4" t="s">
        <v>49</v>
      </c>
      <c r="F11" s="4" t="s">
        <v>111</v>
      </c>
      <c r="G11" s="4" t="s">
        <v>78</v>
      </c>
      <c r="H11" s="4" t="s">
        <v>99</v>
      </c>
      <c r="I11" s="7">
        <v>200670.511</v>
      </c>
      <c r="J11" s="7">
        <v>199171.511</v>
      </c>
      <c r="K11" s="7">
        <f>L11+M11+O11</f>
        <v>199171.511</v>
      </c>
      <c r="L11" s="8">
        <f>J11-M11</f>
        <v>190670.511</v>
      </c>
      <c r="M11" s="7">
        <v>8501</v>
      </c>
      <c r="N11" s="9"/>
      <c r="O11" s="6"/>
      <c r="P11" s="94" t="s">
        <v>119</v>
      </c>
      <c r="Q11" s="9" t="s">
        <v>85</v>
      </c>
      <c r="R11" s="9" t="s">
        <v>85</v>
      </c>
      <c r="S11" s="9" t="s">
        <v>120</v>
      </c>
      <c r="T11" s="10" t="s">
        <v>73</v>
      </c>
      <c r="U11" s="10" t="s">
        <v>87</v>
      </c>
      <c r="V11" s="11"/>
      <c r="W11" s="9" t="s">
        <v>63</v>
      </c>
      <c r="X11" s="9" t="s">
        <v>85</v>
      </c>
      <c r="Y11" s="9" t="s">
        <v>63</v>
      </c>
      <c r="Z11" s="9" t="s">
        <v>85</v>
      </c>
      <c r="AA11" s="9">
        <v>245</v>
      </c>
      <c r="AB11" s="9" t="s">
        <v>85</v>
      </c>
      <c r="AC11" s="4" t="s">
        <v>88</v>
      </c>
      <c r="AD11" s="58"/>
      <c r="AE11" s="58"/>
      <c r="AF11" s="58"/>
      <c r="AG11" s="58"/>
    </row>
    <row r="12" spans="1:33" s="59" customFormat="1" ht="206.25" x14ac:dyDescent="0.25">
      <c r="A12" s="3">
        <v>2</v>
      </c>
      <c r="B12" s="5" t="s">
        <v>79</v>
      </c>
      <c r="C12" s="4" t="s">
        <v>57</v>
      </c>
      <c r="D12" s="4" t="s">
        <v>77</v>
      </c>
      <c r="E12" s="4" t="s">
        <v>49</v>
      </c>
      <c r="F12" s="4" t="s">
        <v>110</v>
      </c>
      <c r="G12" s="4" t="s">
        <v>78</v>
      </c>
      <c r="H12" s="4" t="s">
        <v>99</v>
      </c>
      <c r="I12" s="7">
        <v>91346.214999999997</v>
      </c>
      <c r="J12" s="7">
        <v>89847.214999999997</v>
      </c>
      <c r="K12" s="7">
        <f t="shared" ref="K12:K17" si="1">L12+M12+O12</f>
        <v>89847.214999999997</v>
      </c>
      <c r="L12" s="8">
        <f t="shared" ref="L12:L17" si="2">J12-M12</f>
        <v>86346.214999999997</v>
      </c>
      <c r="M12" s="7">
        <v>3501</v>
      </c>
      <c r="N12" s="9"/>
      <c r="O12" s="6"/>
      <c r="P12" s="94" t="s">
        <v>119</v>
      </c>
      <c r="Q12" s="9" t="s">
        <v>85</v>
      </c>
      <c r="R12" s="9" t="s">
        <v>85</v>
      </c>
      <c r="S12" s="9" t="s">
        <v>120</v>
      </c>
      <c r="T12" s="10" t="s">
        <v>73</v>
      </c>
      <c r="U12" s="10" t="s">
        <v>89</v>
      </c>
      <c r="V12" s="11"/>
      <c r="W12" s="9" t="s">
        <v>63</v>
      </c>
      <c r="X12" s="9" t="s">
        <v>85</v>
      </c>
      <c r="Y12" s="9" t="s">
        <v>63</v>
      </c>
      <c r="Z12" s="9" t="s">
        <v>85</v>
      </c>
      <c r="AA12" s="9">
        <v>326</v>
      </c>
      <c r="AB12" s="9" t="s">
        <v>85</v>
      </c>
      <c r="AC12" s="4" t="s">
        <v>90</v>
      </c>
      <c r="AD12" s="58"/>
      <c r="AE12" s="58"/>
      <c r="AF12" s="58"/>
      <c r="AG12" s="58"/>
    </row>
    <row r="13" spans="1:33" s="59" customFormat="1" ht="206.25" x14ac:dyDescent="0.25">
      <c r="A13" s="3">
        <v>3</v>
      </c>
      <c r="B13" s="5" t="s">
        <v>80</v>
      </c>
      <c r="C13" s="4" t="s">
        <v>57</v>
      </c>
      <c r="D13" s="4" t="s">
        <v>77</v>
      </c>
      <c r="E13" s="4" t="s">
        <v>49</v>
      </c>
      <c r="F13" s="4" t="s">
        <v>105</v>
      </c>
      <c r="G13" s="4" t="s">
        <v>78</v>
      </c>
      <c r="H13" s="4" t="s">
        <v>99</v>
      </c>
      <c r="I13" s="7">
        <v>26088.58</v>
      </c>
      <c r="J13" s="7">
        <v>26088.58</v>
      </c>
      <c r="K13" s="7">
        <f t="shared" si="1"/>
        <v>26088.58</v>
      </c>
      <c r="L13" s="8">
        <f t="shared" si="2"/>
        <v>25406.027000000002</v>
      </c>
      <c r="M13" s="7">
        <v>682.553</v>
      </c>
      <c r="N13" s="9"/>
      <c r="O13" s="6"/>
      <c r="P13" s="94" t="s">
        <v>119</v>
      </c>
      <c r="Q13" s="9" t="s">
        <v>85</v>
      </c>
      <c r="R13" s="9" t="s">
        <v>85</v>
      </c>
      <c r="S13" s="9" t="s">
        <v>120</v>
      </c>
      <c r="T13" s="10" t="s">
        <v>73</v>
      </c>
      <c r="U13" s="10" t="s">
        <v>91</v>
      </c>
      <c r="V13" s="11"/>
      <c r="W13" s="9" t="s">
        <v>63</v>
      </c>
      <c r="X13" s="9" t="s">
        <v>85</v>
      </c>
      <c r="Y13" s="9" t="s">
        <v>63</v>
      </c>
      <c r="Z13" s="9" t="s">
        <v>85</v>
      </c>
      <c r="AA13" s="9">
        <v>48</v>
      </c>
      <c r="AB13" s="9" t="s">
        <v>85</v>
      </c>
      <c r="AC13" s="4" t="s">
        <v>90</v>
      </c>
      <c r="AD13" s="58"/>
      <c r="AE13" s="58"/>
      <c r="AF13" s="58"/>
      <c r="AG13" s="58"/>
    </row>
    <row r="14" spans="1:33" s="59" customFormat="1" ht="206.25" x14ac:dyDescent="0.25">
      <c r="A14" s="3">
        <v>4</v>
      </c>
      <c r="B14" s="5" t="s">
        <v>81</v>
      </c>
      <c r="C14" s="4" t="s">
        <v>57</v>
      </c>
      <c r="D14" s="4" t="s">
        <v>77</v>
      </c>
      <c r="E14" s="4" t="s">
        <v>49</v>
      </c>
      <c r="F14" s="4" t="s">
        <v>106</v>
      </c>
      <c r="G14" s="4" t="s">
        <v>78</v>
      </c>
      <c r="H14" s="4" t="s">
        <v>99</v>
      </c>
      <c r="I14" s="7">
        <v>68947.520000000004</v>
      </c>
      <c r="J14" s="7">
        <v>68947.520000000004</v>
      </c>
      <c r="K14" s="7">
        <f t="shared" si="1"/>
        <v>68947.520000000004</v>
      </c>
      <c r="L14" s="8">
        <f t="shared" si="2"/>
        <v>65947.520000000004</v>
      </c>
      <c r="M14" s="7">
        <v>3000</v>
      </c>
      <c r="N14" s="9"/>
      <c r="O14" s="6"/>
      <c r="P14" s="94" t="s">
        <v>119</v>
      </c>
      <c r="Q14" s="9" t="s">
        <v>85</v>
      </c>
      <c r="R14" s="9" t="s">
        <v>85</v>
      </c>
      <c r="S14" s="9" t="s">
        <v>120</v>
      </c>
      <c r="T14" s="10" t="s">
        <v>73</v>
      </c>
      <c r="U14" s="10" t="s">
        <v>92</v>
      </c>
      <c r="V14" s="11"/>
      <c r="W14" s="9" t="s">
        <v>63</v>
      </c>
      <c r="X14" s="9" t="s">
        <v>85</v>
      </c>
      <c r="Y14" s="9" t="s">
        <v>63</v>
      </c>
      <c r="Z14" s="9" t="s">
        <v>85</v>
      </c>
      <c r="AA14" s="9">
        <v>115</v>
      </c>
      <c r="AB14" s="9" t="s">
        <v>85</v>
      </c>
      <c r="AC14" s="4" t="s">
        <v>90</v>
      </c>
      <c r="AD14" s="58"/>
      <c r="AE14" s="58"/>
      <c r="AF14" s="58"/>
      <c r="AG14" s="58"/>
    </row>
    <row r="15" spans="1:33" s="59" customFormat="1" ht="206.25" x14ac:dyDescent="0.25">
      <c r="A15" s="3">
        <v>5</v>
      </c>
      <c r="B15" s="5" t="s">
        <v>82</v>
      </c>
      <c r="C15" s="4" t="s">
        <v>57</v>
      </c>
      <c r="D15" s="4" t="s">
        <v>77</v>
      </c>
      <c r="E15" s="4" t="s">
        <v>49</v>
      </c>
      <c r="F15" s="4" t="s">
        <v>107</v>
      </c>
      <c r="G15" s="4" t="s">
        <v>78</v>
      </c>
      <c r="H15" s="4" t="s">
        <v>99</v>
      </c>
      <c r="I15" s="7">
        <v>13321.746999999999</v>
      </c>
      <c r="J15" s="7">
        <v>13321.746999999999</v>
      </c>
      <c r="K15" s="7">
        <f t="shared" si="1"/>
        <v>13321.746999999999</v>
      </c>
      <c r="L15" s="8">
        <f t="shared" si="2"/>
        <v>12872.269999999999</v>
      </c>
      <c r="M15" s="7">
        <v>449.47699999999998</v>
      </c>
      <c r="N15" s="9"/>
      <c r="O15" s="6"/>
      <c r="P15" s="94" t="s">
        <v>119</v>
      </c>
      <c r="Q15" s="9" t="s">
        <v>85</v>
      </c>
      <c r="R15" s="9" t="s">
        <v>85</v>
      </c>
      <c r="S15" s="9" t="s">
        <v>120</v>
      </c>
      <c r="T15" s="10" t="s">
        <v>73</v>
      </c>
      <c r="U15" s="10" t="s">
        <v>93</v>
      </c>
      <c r="V15" s="11"/>
      <c r="W15" s="9" t="s">
        <v>63</v>
      </c>
      <c r="X15" s="9" t="s">
        <v>85</v>
      </c>
      <c r="Y15" s="9" t="s">
        <v>63</v>
      </c>
      <c r="Z15" s="9" t="s">
        <v>85</v>
      </c>
      <c r="AA15" s="9">
        <v>66</v>
      </c>
      <c r="AB15" s="9" t="s">
        <v>85</v>
      </c>
      <c r="AC15" s="4" t="s">
        <v>90</v>
      </c>
      <c r="AD15" s="58"/>
      <c r="AE15" s="58"/>
      <c r="AF15" s="58"/>
      <c r="AG15" s="58"/>
    </row>
    <row r="16" spans="1:33" s="59" customFormat="1" ht="206.25" x14ac:dyDescent="0.25">
      <c r="A16" s="3">
        <v>6</v>
      </c>
      <c r="B16" s="5" t="s">
        <v>83</v>
      </c>
      <c r="C16" s="4" t="s">
        <v>57</v>
      </c>
      <c r="D16" s="4" t="s">
        <v>77</v>
      </c>
      <c r="E16" s="4" t="s">
        <v>49</v>
      </c>
      <c r="F16" s="4" t="s">
        <v>109</v>
      </c>
      <c r="G16" s="4" t="s">
        <v>78</v>
      </c>
      <c r="H16" s="4" t="s">
        <v>99</v>
      </c>
      <c r="I16" s="7">
        <v>88987.114000000001</v>
      </c>
      <c r="J16" s="7">
        <v>88987.114000000001</v>
      </c>
      <c r="K16" s="7">
        <f t="shared" si="1"/>
        <v>88987.114000000001</v>
      </c>
      <c r="L16" s="8">
        <f t="shared" si="2"/>
        <v>84919.892999999996</v>
      </c>
      <c r="M16" s="7">
        <v>4067.221</v>
      </c>
      <c r="N16" s="9"/>
      <c r="O16" s="6"/>
      <c r="P16" s="94" t="s">
        <v>119</v>
      </c>
      <c r="Q16" s="9" t="s">
        <v>85</v>
      </c>
      <c r="R16" s="9" t="s">
        <v>85</v>
      </c>
      <c r="S16" s="9" t="s">
        <v>120</v>
      </c>
      <c r="T16" s="10" t="s">
        <v>73</v>
      </c>
      <c r="U16" s="10" t="s">
        <v>94</v>
      </c>
      <c r="V16" s="11"/>
      <c r="W16" s="9" t="s">
        <v>63</v>
      </c>
      <c r="X16" s="9" t="s">
        <v>85</v>
      </c>
      <c r="Y16" s="9" t="s">
        <v>63</v>
      </c>
      <c r="Z16" s="9" t="s">
        <v>85</v>
      </c>
      <c r="AA16" s="9">
        <v>132</v>
      </c>
      <c r="AB16" s="9" t="s">
        <v>85</v>
      </c>
      <c r="AC16" s="4" t="s">
        <v>90</v>
      </c>
      <c r="AD16" s="58"/>
      <c r="AE16" s="58"/>
      <c r="AF16" s="58"/>
      <c r="AG16" s="58"/>
    </row>
    <row r="17" spans="1:33" s="59" customFormat="1" ht="206.25" x14ac:dyDescent="0.25">
      <c r="A17" s="3">
        <v>7</v>
      </c>
      <c r="B17" s="5" t="s">
        <v>84</v>
      </c>
      <c r="C17" s="4" t="s">
        <v>57</v>
      </c>
      <c r="D17" s="4" t="s">
        <v>77</v>
      </c>
      <c r="E17" s="4" t="s">
        <v>49</v>
      </c>
      <c r="F17" s="4" t="s">
        <v>108</v>
      </c>
      <c r="G17" s="4" t="s">
        <v>78</v>
      </c>
      <c r="H17" s="4" t="s">
        <v>99</v>
      </c>
      <c r="I17" s="7">
        <v>21478.017</v>
      </c>
      <c r="J17" s="7">
        <v>21478.017</v>
      </c>
      <c r="K17" s="7">
        <f t="shared" si="1"/>
        <v>21478.017</v>
      </c>
      <c r="L17" s="8">
        <f t="shared" si="2"/>
        <v>19937.811999999998</v>
      </c>
      <c r="M17" s="7">
        <v>1540.2049999999999</v>
      </c>
      <c r="N17" s="9"/>
      <c r="O17" s="6"/>
      <c r="P17" s="94" t="s">
        <v>119</v>
      </c>
      <c r="Q17" s="9" t="s">
        <v>85</v>
      </c>
      <c r="R17" s="9" t="s">
        <v>85</v>
      </c>
      <c r="S17" s="9" t="s">
        <v>120</v>
      </c>
      <c r="T17" s="10" t="s">
        <v>73</v>
      </c>
      <c r="U17" s="10" t="s">
        <v>95</v>
      </c>
      <c r="V17" s="11"/>
      <c r="W17" s="9" t="s">
        <v>63</v>
      </c>
      <c r="X17" s="9" t="s">
        <v>85</v>
      </c>
      <c r="Y17" s="9" t="s">
        <v>63</v>
      </c>
      <c r="Z17" s="9" t="s">
        <v>85</v>
      </c>
      <c r="AA17" s="9">
        <v>277</v>
      </c>
      <c r="AB17" s="9" t="s">
        <v>85</v>
      </c>
      <c r="AC17" s="4" t="s">
        <v>90</v>
      </c>
      <c r="AD17" s="58"/>
      <c r="AE17" s="58"/>
      <c r="AF17" s="58"/>
      <c r="AG17" s="58"/>
    </row>
    <row r="18" spans="1:33" s="73" customFormat="1" x14ac:dyDescent="0.25">
      <c r="A18" s="62"/>
      <c r="B18" s="63" t="s">
        <v>38</v>
      </c>
      <c r="C18" s="64"/>
      <c r="D18" s="65"/>
      <c r="E18" s="65"/>
      <c r="F18" s="65"/>
      <c r="G18" s="66"/>
      <c r="H18" s="17"/>
      <c r="I18" s="22">
        <f>SUM(I11:I17)</f>
        <v>510839.70400000003</v>
      </c>
      <c r="J18" s="22">
        <f>SUM(J11:J17)</f>
        <v>507841.70400000003</v>
      </c>
      <c r="K18" s="22">
        <f>SUM(K11:K17)</f>
        <v>507841.70400000003</v>
      </c>
      <c r="L18" s="22">
        <f>SUM(L11:L17)</f>
        <v>486100.24800000002</v>
      </c>
      <c r="M18" s="22">
        <f>SUM(M11:M17)</f>
        <v>21741.455999999998</v>
      </c>
      <c r="N18" s="67"/>
      <c r="O18" s="68"/>
      <c r="P18" s="69"/>
      <c r="Q18" s="70"/>
      <c r="R18" s="70"/>
      <c r="S18" s="70"/>
      <c r="T18" s="70"/>
      <c r="U18" s="70"/>
      <c r="V18" s="71"/>
      <c r="W18" s="71"/>
      <c r="X18" s="71"/>
      <c r="Y18" s="71"/>
      <c r="Z18" s="71"/>
      <c r="AA18" s="71"/>
      <c r="AB18" s="71"/>
      <c r="AC18" s="33"/>
      <c r="AD18" s="72"/>
      <c r="AE18" s="72"/>
      <c r="AF18" s="72"/>
      <c r="AG18" s="72"/>
    </row>
    <row r="19" spans="1:33" s="59" customFormat="1" x14ac:dyDescent="0.25">
      <c r="A19" s="48"/>
      <c r="B19" s="63"/>
      <c r="C19" s="50"/>
      <c r="D19" s="51"/>
      <c r="E19" s="51"/>
      <c r="F19" s="51"/>
      <c r="G19" s="52"/>
      <c r="H19" s="16"/>
      <c r="I19" s="19"/>
      <c r="J19" s="19"/>
      <c r="K19" s="19"/>
      <c r="L19" s="22"/>
      <c r="M19" s="19"/>
      <c r="N19" s="53"/>
      <c r="O19" s="54"/>
      <c r="P19" s="55"/>
      <c r="Q19" s="56"/>
      <c r="R19" s="56"/>
      <c r="S19" s="56"/>
      <c r="T19" s="56"/>
      <c r="U19" s="56"/>
      <c r="V19" s="57"/>
      <c r="W19" s="57"/>
      <c r="X19" s="57"/>
      <c r="Y19" s="57"/>
      <c r="Z19" s="57"/>
      <c r="AA19" s="57"/>
      <c r="AB19" s="57"/>
      <c r="AC19" s="2"/>
      <c r="AD19" s="58"/>
      <c r="AE19" s="58"/>
      <c r="AF19" s="58"/>
      <c r="AG19" s="58"/>
    </row>
    <row r="20" spans="1:33" s="59" customFormat="1" ht="93.75" x14ac:dyDescent="0.25">
      <c r="A20" s="48">
        <v>2</v>
      </c>
      <c r="B20" s="74" t="s">
        <v>37</v>
      </c>
      <c r="C20" s="50"/>
      <c r="D20" s="51"/>
      <c r="E20" s="51"/>
      <c r="F20" s="51"/>
      <c r="G20" s="52"/>
      <c r="H20" s="16"/>
      <c r="I20" s="19"/>
      <c r="J20" s="19"/>
      <c r="K20" s="19"/>
      <c r="L20" s="22"/>
      <c r="M20" s="19"/>
      <c r="N20" s="53"/>
      <c r="O20" s="54"/>
      <c r="P20" s="55"/>
      <c r="Q20" s="56"/>
      <c r="R20" s="56"/>
      <c r="S20" s="56"/>
      <c r="T20" s="56"/>
      <c r="U20" s="56"/>
      <c r="V20" s="57"/>
      <c r="W20" s="57"/>
      <c r="X20" s="57"/>
      <c r="Y20" s="57"/>
      <c r="Z20" s="57"/>
      <c r="AA20" s="57"/>
      <c r="AB20" s="57"/>
      <c r="AC20" s="2"/>
      <c r="AD20" s="58"/>
      <c r="AE20" s="58"/>
      <c r="AF20" s="58"/>
      <c r="AG20" s="58"/>
    </row>
    <row r="21" spans="1:33" s="59" customFormat="1" ht="318.75" x14ac:dyDescent="0.25">
      <c r="A21" s="3">
        <v>1</v>
      </c>
      <c r="B21" s="5" t="s">
        <v>46</v>
      </c>
      <c r="C21" s="4" t="s">
        <v>47</v>
      </c>
      <c r="D21" s="4" t="s">
        <v>48</v>
      </c>
      <c r="E21" s="4" t="s">
        <v>49</v>
      </c>
      <c r="F21" s="4" t="s">
        <v>112</v>
      </c>
      <c r="G21" s="4" t="s">
        <v>50</v>
      </c>
      <c r="H21" s="4" t="s">
        <v>97</v>
      </c>
      <c r="I21" s="7">
        <v>42186.898000000001</v>
      </c>
      <c r="J21" s="7">
        <v>42186.898000000001</v>
      </c>
      <c r="K21" s="7">
        <f>L21+M21+N21+O21</f>
        <v>42186.898000000001</v>
      </c>
      <c r="L21" s="8">
        <v>40921.290999999997</v>
      </c>
      <c r="M21" s="7">
        <v>1265.607</v>
      </c>
      <c r="N21" s="75"/>
      <c r="O21" s="6"/>
      <c r="P21" s="94" t="s">
        <v>60</v>
      </c>
      <c r="Q21" s="10" t="s">
        <v>61</v>
      </c>
      <c r="R21" s="10" t="s">
        <v>62</v>
      </c>
      <c r="S21" s="10" t="s">
        <v>121</v>
      </c>
      <c r="T21" s="10" t="s">
        <v>63</v>
      </c>
      <c r="U21" s="10"/>
      <c r="V21" s="11" t="s">
        <v>124</v>
      </c>
      <c r="W21" s="9" t="s">
        <v>63</v>
      </c>
      <c r="X21" s="11"/>
      <c r="Y21" s="9" t="s">
        <v>63</v>
      </c>
      <c r="Z21" s="11"/>
      <c r="AA21" s="9">
        <v>13500</v>
      </c>
      <c r="AB21" s="9">
        <v>3500</v>
      </c>
      <c r="AC21" s="4" t="s">
        <v>128</v>
      </c>
      <c r="AD21" s="58"/>
      <c r="AE21" s="58"/>
      <c r="AF21" s="58"/>
      <c r="AG21" s="58"/>
    </row>
    <row r="22" spans="1:33" s="59" customFormat="1" ht="318.75" x14ac:dyDescent="0.25">
      <c r="A22" s="3"/>
      <c r="B22" s="5" t="s">
        <v>51</v>
      </c>
      <c r="C22" s="4" t="s">
        <v>52</v>
      </c>
      <c r="D22" s="4" t="s">
        <v>53</v>
      </c>
      <c r="E22" s="4" t="s">
        <v>54</v>
      </c>
      <c r="F22" s="4" t="s">
        <v>117</v>
      </c>
      <c r="G22" s="4" t="s">
        <v>55</v>
      </c>
      <c r="H22" s="4" t="s">
        <v>97</v>
      </c>
      <c r="I22" s="76">
        <v>96213.933999999994</v>
      </c>
      <c r="J22" s="76">
        <v>96213.933999999994</v>
      </c>
      <c r="K22" s="7">
        <f t="shared" ref="K22:K24" si="3">L22+M22+N22+O22</f>
        <v>96213.933999999994</v>
      </c>
      <c r="L22" s="8">
        <v>86592.540999999997</v>
      </c>
      <c r="M22" s="7">
        <v>9621.393</v>
      </c>
      <c r="N22" s="75"/>
      <c r="O22" s="6"/>
      <c r="P22" s="94" t="s">
        <v>60</v>
      </c>
      <c r="Q22" s="10" t="s">
        <v>64</v>
      </c>
      <c r="R22" s="10" t="s">
        <v>65</v>
      </c>
      <c r="S22" s="10" t="s">
        <v>121</v>
      </c>
      <c r="T22" s="10" t="s">
        <v>63</v>
      </c>
      <c r="U22" s="10"/>
      <c r="V22" s="11" t="s">
        <v>126</v>
      </c>
      <c r="W22" s="9" t="s">
        <v>63</v>
      </c>
      <c r="X22" s="11"/>
      <c r="Y22" s="9" t="s">
        <v>63</v>
      </c>
      <c r="Z22" s="11"/>
      <c r="AA22" s="9">
        <v>21852</v>
      </c>
      <c r="AB22" s="9">
        <v>6352</v>
      </c>
      <c r="AC22" s="4" t="s">
        <v>128</v>
      </c>
      <c r="AD22" s="58"/>
      <c r="AE22" s="58"/>
      <c r="AF22" s="58"/>
      <c r="AG22" s="58"/>
    </row>
    <row r="23" spans="1:33" s="59" customFormat="1" ht="282" customHeight="1" x14ac:dyDescent="0.25">
      <c r="A23" s="3">
        <v>3</v>
      </c>
      <c r="B23" s="5" t="s">
        <v>56</v>
      </c>
      <c r="C23" s="4" t="s">
        <v>57</v>
      </c>
      <c r="D23" s="4" t="s">
        <v>58</v>
      </c>
      <c r="E23" s="4" t="s">
        <v>49</v>
      </c>
      <c r="F23" s="4" t="s">
        <v>113</v>
      </c>
      <c r="G23" s="4" t="s">
        <v>55</v>
      </c>
      <c r="H23" s="4" t="s">
        <v>97</v>
      </c>
      <c r="I23" s="7">
        <v>274230.66100000002</v>
      </c>
      <c r="J23" s="7">
        <v>274230.66100000002</v>
      </c>
      <c r="K23" s="7">
        <f t="shared" si="3"/>
        <v>274230.66099999996</v>
      </c>
      <c r="L23" s="8">
        <v>266003.74099999998</v>
      </c>
      <c r="M23" s="7">
        <v>8226.92</v>
      </c>
      <c r="N23" s="75"/>
      <c r="O23" s="6"/>
      <c r="P23" s="94" t="s">
        <v>60</v>
      </c>
      <c r="Q23" s="10" t="s">
        <v>66</v>
      </c>
      <c r="R23" s="10" t="s">
        <v>67</v>
      </c>
      <c r="S23" s="10" t="s">
        <v>121</v>
      </c>
      <c r="T23" s="10" t="s">
        <v>63</v>
      </c>
      <c r="U23" s="10"/>
      <c r="V23" s="11" t="s">
        <v>125</v>
      </c>
      <c r="W23" s="9" t="s">
        <v>63</v>
      </c>
      <c r="X23" s="11"/>
      <c r="Y23" s="9" t="s">
        <v>63</v>
      </c>
      <c r="Z23" s="11"/>
      <c r="AA23" s="9">
        <v>63106</v>
      </c>
      <c r="AB23" s="9">
        <v>13106</v>
      </c>
      <c r="AC23" s="4" t="s">
        <v>128</v>
      </c>
      <c r="AD23" s="58"/>
      <c r="AE23" s="58"/>
      <c r="AF23" s="58"/>
      <c r="AG23" s="58"/>
    </row>
    <row r="24" spans="1:33" s="59" customFormat="1" ht="409.5" x14ac:dyDescent="0.25">
      <c r="A24" s="3">
        <v>4</v>
      </c>
      <c r="B24" s="5" t="s">
        <v>59</v>
      </c>
      <c r="C24" s="4" t="s">
        <v>114</v>
      </c>
      <c r="D24" s="4" t="s">
        <v>122</v>
      </c>
      <c r="E24" s="4" t="s">
        <v>49</v>
      </c>
      <c r="F24" s="4" t="s">
        <v>118</v>
      </c>
      <c r="G24" s="4" t="s">
        <v>55</v>
      </c>
      <c r="H24" s="4" t="s">
        <v>98</v>
      </c>
      <c r="I24" s="7">
        <v>71702.520999999993</v>
      </c>
      <c r="J24" s="7">
        <v>71702.520999999993</v>
      </c>
      <c r="K24" s="7">
        <f t="shared" si="3"/>
        <v>71702.521000000008</v>
      </c>
      <c r="L24" s="8">
        <v>69551.445000000007</v>
      </c>
      <c r="M24" s="7">
        <v>2151.076</v>
      </c>
      <c r="N24" s="75"/>
      <c r="O24" s="6"/>
      <c r="P24" s="94" t="s">
        <v>60</v>
      </c>
      <c r="Q24" s="10" t="s">
        <v>68</v>
      </c>
      <c r="R24" s="10" t="s">
        <v>69</v>
      </c>
      <c r="S24" s="10" t="s">
        <v>121</v>
      </c>
      <c r="T24" s="10" t="s">
        <v>63</v>
      </c>
      <c r="U24" s="10"/>
      <c r="V24" s="11" t="s">
        <v>123</v>
      </c>
      <c r="W24" s="9" t="s">
        <v>63</v>
      </c>
      <c r="X24" s="11"/>
      <c r="Y24" s="9" t="s">
        <v>63</v>
      </c>
      <c r="Z24" s="11"/>
      <c r="AA24" s="9">
        <v>49538</v>
      </c>
      <c r="AB24" s="9">
        <v>10115</v>
      </c>
      <c r="AC24" s="4" t="s">
        <v>128</v>
      </c>
      <c r="AD24" s="58"/>
      <c r="AE24" s="58"/>
      <c r="AF24" s="58"/>
      <c r="AG24" s="58"/>
    </row>
    <row r="25" spans="1:33" s="59" customFormat="1" x14ac:dyDescent="0.25">
      <c r="A25" s="48"/>
      <c r="B25" s="63" t="s">
        <v>39</v>
      </c>
      <c r="C25" s="50"/>
      <c r="D25" s="51"/>
      <c r="E25" s="51"/>
      <c r="F25" s="51"/>
      <c r="G25" s="52"/>
      <c r="H25" s="16"/>
      <c r="I25" s="19">
        <f>SUM(I21:I24)</f>
        <v>484334.01400000002</v>
      </c>
      <c r="J25" s="19">
        <f>SUM(J21:J24)</f>
        <v>484334.01400000002</v>
      </c>
      <c r="K25" s="19">
        <f>SUM(K21:K24)</f>
        <v>484334.01399999997</v>
      </c>
      <c r="L25" s="19">
        <f>SUM(L21:L24)</f>
        <v>463069.01799999998</v>
      </c>
      <c r="M25" s="19">
        <f>SUM(M21:M24)</f>
        <v>21264.995999999999</v>
      </c>
      <c r="N25" s="53"/>
      <c r="O25" s="54"/>
      <c r="P25" s="55"/>
      <c r="Q25" s="56"/>
      <c r="R25" s="56"/>
      <c r="S25" s="56"/>
      <c r="T25" s="56"/>
      <c r="U25" s="56"/>
      <c r="V25" s="57"/>
      <c r="W25" s="57"/>
      <c r="X25" s="57"/>
      <c r="Y25" s="57"/>
      <c r="Z25" s="57"/>
      <c r="AA25" s="57"/>
      <c r="AB25" s="57"/>
      <c r="AC25" s="2"/>
      <c r="AD25" s="58"/>
      <c r="AE25" s="58"/>
      <c r="AF25" s="58"/>
      <c r="AG25" s="58"/>
    </row>
    <row r="26" spans="1:33" s="59" customFormat="1" x14ac:dyDescent="0.25">
      <c r="A26" s="48"/>
      <c r="B26" s="63"/>
      <c r="C26" s="50"/>
      <c r="D26" s="51"/>
      <c r="E26" s="51"/>
      <c r="F26" s="51"/>
      <c r="G26" s="52"/>
      <c r="H26" s="16"/>
      <c r="I26" s="19"/>
      <c r="J26" s="19"/>
      <c r="K26" s="19"/>
      <c r="L26" s="22"/>
      <c r="M26" s="19"/>
      <c r="N26" s="53"/>
      <c r="O26" s="54"/>
      <c r="P26" s="55"/>
      <c r="Q26" s="56"/>
      <c r="R26" s="56"/>
      <c r="S26" s="56"/>
      <c r="T26" s="56"/>
      <c r="U26" s="56"/>
      <c r="V26" s="57"/>
      <c r="W26" s="57"/>
      <c r="X26" s="57"/>
      <c r="Y26" s="57"/>
      <c r="Z26" s="57"/>
      <c r="AA26" s="57"/>
      <c r="AB26" s="57"/>
      <c r="AC26" s="2"/>
      <c r="AD26" s="58"/>
      <c r="AE26" s="58"/>
      <c r="AF26" s="58"/>
      <c r="AG26" s="58"/>
    </row>
    <row r="27" spans="1:33" s="59" customFormat="1" x14ac:dyDescent="0.25">
      <c r="A27" s="48">
        <v>3</v>
      </c>
      <c r="B27" s="63" t="s">
        <v>40</v>
      </c>
      <c r="C27" s="50"/>
      <c r="D27" s="51"/>
      <c r="E27" s="51"/>
      <c r="F27" s="51"/>
      <c r="G27" s="52"/>
      <c r="H27" s="16"/>
      <c r="I27" s="19"/>
      <c r="J27" s="19"/>
      <c r="K27" s="19"/>
      <c r="L27" s="22"/>
      <c r="M27" s="19"/>
      <c r="N27" s="53"/>
      <c r="O27" s="54"/>
      <c r="P27" s="55"/>
      <c r="Q27" s="56"/>
      <c r="R27" s="56"/>
      <c r="S27" s="56"/>
      <c r="T27" s="56"/>
      <c r="U27" s="56"/>
      <c r="V27" s="57"/>
      <c r="W27" s="57"/>
      <c r="X27" s="57"/>
      <c r="Y27" s="57"/>
      <c r="Z27" s="57"/>
      <c r="AA27" s="57"/>
      <c r="AB27" s="57"/>
      <c r="AC27" s="2"/>
      <c r="AD27" s="58"/>
      <c r="AE27" s="58"/>
      <c r="AF27" s="58"/>
      <c r="AG27" s="58"/>
    </row>
    <row r="28" spans="1:33" s="81" customFormat="1" ht="206.25" x14ac:dyDescent="0.25">
      <c r="A28" s="3">
        <v>1</v>
      </c>
      <c r="B28" s="77" t="s">
        <v>116</v>
      </c>
      <c r="C28" s="4" t="s">
        <v>114</v>
      </c>
      <c r="D28" s="4" t="s">
        <v>77</v>
      </c>
      <c r="E28" s="4" t="s">
        <v>70</v>
      </c>
      <c r="F28" s="4" t="s">
        <v>115</v>
      </c>
      <c r="G28" s="4" t="s">
        <v>78</v>
      </c>
      <c r="H28" s="4" t="s">
        <v>99</v>
      </c>
      <c r="I28" s="7">
        <v>60548.646000000001</v>
      </c>
      <c r="J28" s="7">
        <v>60548.646000000001</v>
      </c>
      <c r="K28" s="7">
        <f t="shared" ref="K28" si="4">L28+M28+N28+O28</f>
        <v>60548.646000000001</v>
      </c>
      <c r="L28" s="7">
        <v>60328.646000000001</v>
      </c>
      <c r="M28" s="7"/>
      <c r="N28" s="7"/>
      <c r="O28" s="7">
        <v>220</v>
      </c>
      <c r="P28" s="94" t="s">
        <v>60</v>
      </c>
      <c r="Q28" s="9" t="s">
        <v>71</v>
      </c>
      <c r="R28" s="78" t="s">
        <v>72</v>
      </c>
      <c r="S28" s="9" t="s">
        <v>86</v>
      </c>
      <c r="T28" s="78" t="s">
        <v>73</v>
      </c>
      <c r="U28" s="79" t="s">
        <v>96</v>
      </c>
      <c r="V28" s="11" t="s">
        <v>74</v>
      </c>
      <c r="W28" s="9" t="s">
        <v>63</v>
      </c>
      <c r="X28" s="11"/>
      <c r="Y28" s="9" t="s">
        <v>63</v>
      </c>
      <c r="Z28" s="11"/>
      <c r="AA28" s="11" t="s">
        <v>75</v>
      </c>
      <c r="AB28" s="11"/>
      <c r="AC28" s="4"/>
      <c r="AD28" s="80"/>
      <c r="AE28" s="80"/>
      <c r="AF28" s="80"/>
      <c r="AG28" s="80"/>
    </row>
    <row r="29" spans="1:33" s="73" customFormat="1" ht="30" customHeight="1" x14ac:dyDescent="0.25">
      <c r="A29" s="62"/>
      <c r="B29" s="63" t="s">
        <v>41</v>
      </c>
      <c r="C29" s="64"/>
      <c r="D29" s="65"/>
      <c r="E29" s="65"/>
      <c r="F29" s="65"/>
      <c r="G29" s="33"/>
      <c r="H29" s="14"/>
      <c r="I29" s="22">
        <f t="shared" ref="I29:O29" si="5">I28</f>
        <v>60548.646000000001</v>
      </c>
      <c r="J29" s="22">
        <f t="shared" si="5"/>
        <v>60548.646000000001</v>
      </c>
      <c r="K29" s="22">
        <f t="shared" si="5"/>
        <v>60548.646000000001</v>
      </c>
      <c r="L29" s="22">
        <f t="shared" si="5"/>
        <v>60328.646000000001</v>
      </c>
      <c r="M29" s="23">
        <f t="shared" si="5"/>
        <v>0</v>
      </c>
      <c r="N29" s="23">
        <f t="shared" si="5"/>
        <v>0</v>
      </c>
      <c r="O29" s="22">
        <f t="shared" si="5"/>
        <v>220</v>
      </c>
      <c r="P29" s="69"/>
      <c r="Q29" s="82"/>
      <c r="R29" s="83"/>
      <c r="S29" s="83"/>
      <c r="T29" s="83"/>
      <c r="U29" s="83"/>
      <c r="V29" s="71"/>
      <c r="W29" s="71"/>
      <c r="X29" s="71"/>
      <c r="Y29" s="71"/>
      <c r="Z29" s="71"/>
      <c r="AA29" s="71"/>
      <c r="AB29" s="71"/>
      <c r="AC29" s="33"/>
      <c r="AD29" s="72"/>
      <c r="AE29" s="72"/>
      <c r="AF29" s="72"/>
      <c r="AG29" s="72"/>
    </row>
    <row r="30" spans="1:33" s="88" customFormat="1" ht="20.45" customHeight="1" x14ac:dyDescent="0.35">
      <c r="A30" s="111"/>
      <c r="B30" s="111"/>
      <c r="C30" s="111"/>
      <c r="D30" s="111"/>
      <c r="E30" s="111"/>
      <c r="F30" s="111"/>
      <c r="G30" s="111"/>
      <c r="H30" s="111"/>
      <c r="I30" s="111"/>
      <c r="J30" s="111"/>
      <c r="K30" s="84"/>
      <c r="L30" s="85"/>
      <c r="M30" s="24"/>
      <c r="N30" s="24"/>
      <c r="O30" s="84"/>
      <c r="P30" s="86"/>
      <c r="Q30" s="86"/>
      <c r="R30" s="86"/>
      <c r="S30" s="86"/>
      <c r="T30" s="86"/>
      <c r="U30" s="86"/>
      <c r="V30" s="87"/>
      <c r="W30" s="87"/>
      <c r="X30" s="87"/>
      <c r="Y30" s="87"/>
      <c r="Z30" s="87"/>
      <c r="AA30" s="87"/>
      <c r="AB30" s="87"/>
    </row>
    <row r="31" spans="1:33" x14ac:dyDescent="0.3">
      <c r="L31" s="93"/>
    </row>
    <row r="32" spans="1:33" s="108" customFormat="1" ht="98.25" customHeight="1" x14ac:dyDescent="0.7">
      <c r="A32" s="103"/>
      <c r="B32" s="121" t="s">
        <v>100</v>
      </c>
      <c r="C32" s="122"/>
      <c r="D32" s="122"/>
      <c r="E32" s="123"/>
      <c r="F32" s="124"/>
      <c r="G32" s="124"/>
      <c r="H32" s="104"/>
      <c r="I32" s="105"/>
      <c r="J32" s="105"/>
      <c r="K32" s="105"/>
      <c r="L32" s="106"/>
      <c r="M32" s="107"/>
      <c r="N32" s="107"/>
      <c r="O32" s="105"/>
      <c r="T32" s="109" t="s">
        <v>101</v>
      </c>
      <c r="U32" s="110"/>
      <c r="V32" s="110"/>
      <c r="W32" s="105"/>
      <c r="X32" s="105"/>
      <c r="Y32" s="105"/>
      <c r="Z32" s="105"/>
      <c r="AA32" s="105"/>
      <c r="AB32" s="105"/>
    </row>
    <row r="33" spans="1:33" s="100" customFormat="1" ht="146.25" customHeight="1" x14ac:dyDescent="0.25">
      <c r="A33" s="114"/>
      <c r="B33" s="114"/>
      <c r="C33" s="114"/>
      <c r="D33" s="114"/>
      <c r="E33" s="95"/>
      <c r="F33" s="95"/>
      <c r="G33" s="95"/>
      <c r="H33" s="96"/>
      <c r="I33" s="97"/>
      <c r="J33" s="97"/>
      <c r="K33" s="97"/>
      <c r="L33" s="98"/>
      <c r="M33" s="99"/>
      <c r="N33" s="99"/>
      <c r="O33" s="97"/>
      <c r="V33" s="97"/>
      <c r="W33" s="97"/>
      <c r="X33" s="97"/>
      <c r="Y33" s="97"/>
      <c r="Z33" s="97"/>
      <c r="AA33" s="97"/>
      <c r="AB33" s="97"/>
      <c r="AD33" s="29"/>
      <c r="AE33" s="29"/>
      <c r="AF33" s="29"/>
      <c r="AG33" s="29"/>
    </row>
    <row r="34" spans="1:33" s="100" customFormat="1" x14ac:dyDescent="0.3">
      <c r="A34" s="89"/>
      <c r="B34" s="89"/>
      <c r="C34" s="89"/>
      <c r="D34" s="101"/>
      <c r="E34" s="95"/>
      <c r="F34" s="95"/>
      <c r="G34" s="95"/>
      <c r="H34" s="96"/>
      <c r="I34" s="97"/>
      <c r="J34" s="97"/>
      <c r="K34" s="97"/>
      <c r="L34" s="98"/>
      <c r="M34" s="99"/>
      <c r="N34" s="99"/>
      <c r="O34" s="97"/>
      <c r="V34" s="97"/>
      <c r="W34" s="97"/>
      <c r="X34" s="97"/>
      <c r="Y34" s="97"/>
      <c r="Z34" s="97"/>
      <c r="AA34" s="97"/>
      <c r="AB34" s="97"/>
      <c r="AD34" s="29"/>
      <c r="AE34" s="29"/>
      <c r="AF34" s="29"/>
      <c r="AG34" s="29"/>
    </row>
    <row r="35" spans="1:33" s="100" customFormat="1" ht="27.75" x14ac:dyDescent="0.3">
      <c r="A35" s="89"/>
      <c r="B35" s="102" t="s">
        <v>102</v>
      </c>
      <c r="C35" s="89"/>
      <c r="D35" s="101"/>
      <c r="E35" s="95"/>
      <c r="F35" s="95"/>
      <c r="G35" s="95"/>
      <c r="H35" s="96"/>
      <c r="I35" s="97"/>
      <c r="J35" s="97"/>
      <c r="K35" s="97"/>
      <c r="L35" s="98"/>
      <c r="M35" s="99"/>
      <c r="N35" s="99"/>
      <c r="O35" s="97"/>
      <c r="V35" s="97"/>
      <c r="W35" s="97"/>
      <c r="X35" s="97"/>
      <c r="Y35" s="97"/>
      <c r="Z35" s="97"/>
      <c r="AA35" s="97"/>
      <c r="AB35" s="97"/>
      <c r="AD35" s="29"/>
      <c r="AE35" s="29"/>
      <c r="AF35" s="29"/>
      <c r="AG35" s="29"/>
    </row>
    <row r="36" spans="1:33" s="100" customFormat="1" ht="27.75" x14ac:dyDescent="0.3">
      <c r="A36" s="89"/>
      <c r="B36" s="102" t="s">
        <v>103</v>
      </c>
      <c r="C36" s="89"/>
      <c r="D36" s="101"/>
      <c r="E36" s="95"/>
      <c r="F36" s="95"/>
      <c r="G36" s="95"/>
      <c r="H36" s="96"/>
      <c r="I36" s="97"/>
      <c r="J36" s="97"/>
      <c r="K36" s="97"/>
      <c r="L36" s="97"/>
      <c r="M36" s="99"/>
      <c r="N36" s="99"/>
      <c r="O36" s="97"/>
      <c r="V36" s="97"/>
      <c r="W36" s="97"/>
      <c r="X36" s="97"/>
      <c r="Y36" s="97"/>
      <c r="Z36" s="97"/>
      <c r="AA36" s="97"/>
      <c r="AB36" s="97"/>
      <c r="AD36" s="29"/>
      <c r="AE36" s="29"/>
      <c r="AF36" s="29"/>
      <c r="AG36" s="29"/>
    </row>
    <row r="37" spans="1:33" s="100" customFormat="1" ht="27.75" x14ac:dyDescent="0.3">
      <c r="A37" s="89"/>
      <c r="B37" s="102" t="s">
        <v>104</v>
      </c>
      <c r="C37" s="89"/>
      <c r="D37" s="101"/>
      <c r="E37" s="95"/>
      <c r="F37" s="95"/>
      <c r="G37" s="95"/>
      <c r="H37" s="96"/>
      <c r="I37" s="97"/>
      <c r="J37" s="97"/>
      <c r="K37" s="97"/>
      <c r="L37" s="97"/>
      <c r="M37" s="99"/>
      <c r="N37" s="99"/>
      <c r="O37" s="97"/>
      <c r="V37" s="97"/>
      <c r="W37" s="97"/>
      <c r="X37" s="97"/>
      <c r="Y37" s="97"/>
      <c r="Z37" s="97"/>
      <c r="AA37" s="97"/>
      <c r="AB37" s="97"/>
      <c r="AD37" s="29"/>
      <c r="AE37" s="29"/>
      <c r="AF37" s="29"/>
      <c r="AG37" s="29"/>
    </row>
  </sheetData>
  <autoFilter ref="A6:AC6"/>
  <mergeCells count="38">
    <mergeCell ref="AC2:AC5"/>
    <mergeCell ref="AA2:AB2"/>
    <mergeCell ref="W2:W5"/>
    <mergeCell ref="S2:S5"/>
    <mergeCell ref="T2:T5"/>
    <mergeCell ref="U2:U5"/>
    <mergeCell ref="AB3:AB5"/>
    <mergeCell ref="A1:AC1"/>
    <mergeCell ref="A2:A5"/>
    <mergeCell ref="D2:D5"/>
    <mergeCell ref="E2:E5"/>
    <mergeCell ref="G2:G5"/>
    <mergeCell ref="I2:J2"/>
    <mergeCell ref="K2:O2"/>
    <mergeCell ref="P2:P5"/>
    <mergeCell ref="Q2:R2"/>
    <mergeCell ref="V2:V5"/>
    <mergeCell ref="L4:L5"/>
    <mergeCell ref="M4:M5"/>
    <mergeCell ref="Y2:Y5"/>
    <mergeCell ref="X3:X5"/>
    <mergeCell ref="Z3:Z5"/>
    <mergeCell ref="AA3:AA5"/>
    <mergeCell ref="A33:D33"/>
    <mergeCell ref="I3:I5"/>
    <mergeCell ref="F2:F5"/>
    <mergeCell ref="J3:J5"/>
    <mergeCell ref="H2:H5"/>
    <mergeCell ref="B32:G32"/>
    <mergeCell ref="T32:V32"/>
    <mergeCell ref="A30:J30"/>
    <mergeCell ref="B2:B5"/>
    <mergeCell ref="C2:C5"/>
    <mergeCell ref="K3:K5"/>
    <mergeCell ref="Q3:Q5"/>
    <mergeCell ref="R3:R5"/>
    <mergeCell ref="N4:O4"/>
    <mergeCell ref="L3:O3"/>
  </mergeCells>
  <printOptions horizontalCentered="1"/>
  <pageMargins left="0" right="0" top="0" bottom="0" header="0" footer="0"/>
  <pageSetup paperSize="9" scale="40" fitToHeight="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ФОНД 2023</vt:lpstr>
      <vt:lpstr>'ФОНД 2023'!Заголовки_для_друку</vt:lpstr>
      <vt:lpstr>'ФОНД 2023'!Область_друку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Родянчук Інна Миколаївна</cp:lastModifiedBy>
  <cp:lastPrinted>2023-05-09T14:34:27Z</cp:lastPrinted>
  <dcterms:created xsi:type="dcterms:W3CDTF">2020-02-19T16:04:40Z</dcterms:created>
  <dcterms:modified xsi:type="dcterms:W3CDTF">2023-05-09T16:27:05Z</dcterms:modified>
</cp:coreProperties>
</file>