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shevchenko\AppData\Local\Microsoft\Windows\INetCache\Content.Outlook\FS2HA2O0\"/>
    </mc:Choice>
  </mc:AlternateContent>
  <bookViews>
    <workbookView xWindow="120" yWindow="135" windowWidth="17370" windowHeight="8445"/>
  </bookViews>
  <sheets>
    <sheet name="НацПлан 1" sheetId="2" r:id="rId1"/>
    <sheet name="НацПлан2" sheetId="4" r:id="rId2"/>
    <sheet name="НацПлан 3" sheetId="3" r:id="rId3"/>
  </sheets>
  <calcPr calcId="162913"/>
</workbook>
</file>

<file path=xl/calcChain.xml><?xml version="1.0" encoding="utf-8"?>
<calcChain xmlns="http://schemas.openxmlformats.org/spreadsheetml/2006/main">
  <c r="P29" i="3" l="1"/>
  <c r="O29" i="3"/>
  <c r="N29" i="3"/>
  <c r="M29" i="3"/>
  <c r="L29" i="3"/>
  <c r="K29" i="3"/>
  <c r="J29" i="3"/>
  <c r="I29" i="3"/>
  <c r="H29" i="3"/>
  <c r="G29" i="3"/>
  <c r="F29" i="3"/>
  <c r="C29" i="3"/>
  <c r="J29" i="4"/>
  <c r="I29" i="4"/>
  <c r="H29" i="4"/>
  <c r="G29" i="4"/>
  <c r="F29" i="4"/>
  <c r="E29" i="4"/>
  <c r="D29" i="4"/>
  <c r="C29" i="4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P2" i="3" l="1"/>
</calcChain>
</file>

<file path=xl/sharedStrings.xml><?xml version="1.0" encoding="utf-8"?>
<sst xmlns="http://schemas.openxmlformats.org/spreadsheetml/2006/main" count="176" uniqueCount="101">
  <si>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</si>
  <si>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</si>
  <si>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</si>
  <si>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</si>
  <si>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</si>
  <si>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</si>
  <si>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</si>
  <si>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</si>
  <si>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</si>
  <si>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</si>
  <si>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</si>
  <si>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</si>
  <si>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</si>
  <si>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</si>
  <si>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</si>
  <si>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Сумська</t>
  </si>
  <si>
    <t>Тернопільська</t>
  </si>
  <si>
    <t>Харківська</t>
  </si>
  <si>
    <t>Хмельницька</t>
  </si>
  <si>
    <t>Черкаська</t>
  </si>
  <si>
    <t>Чернівецька</t>
  </si>
  <si>
    <t>Чернігівська</t>
  </si>
  <si>
    <t>№ п/п</t>
  </si>
  <si>
    <t>Адміністративно-територіальна одиниця</t>
  </si>
  <si>
    <t>Кількість населених пунктів</t>
  </si>
  <si>
    <t>Наявність розробленних і затверджених органами місцевого самоврядування програм благоустрою населених пунктів</t>
  </si>
  <si>
    <t>Наявність розробленних і затверджених органами місцевого самоврядування планів заходів з благоустрою населених пунктів</t>
  </si>
  <si>
    <t>Наявність програм розвитку та збереження зелених зон населених пунктів</t>
  </si>
  <si>
    <t>Наявність розробленних і затверджених органами місцевого самоврядування правил благоустрою населених пунктів</t>
  </si>
  <si>
    <t>Кількість об'єктів благоустрою в населених пунктах</t>
  </si>
  <si>
    <t>Проведено інвентаризацію об'єктів благоустрою</t>
  </si>
  <si>
    <t>Проведено паспортизацію об'єктів благоустрою</t>
  </si>
  <si>
    <t>Всього</t>
  </si>
  <si>
    <t>У т. ч. у містах</t>
  </si>
  <si>
    <t>Рівенська</t>
  </si>
  <si>
    <t>Херсонська</t>
  </si>
  <si>
    <t>м. Київ</t>
  </si>
  <si>
    <t>Організовано діяльність інспекцій з благоустрою населених пунктів</t>
  </si>
  <si>
    <t>Кількість створених  телефонних "гарячих ліній" в населених пунктах для повідомлення про факти порушення законодавства у сфері благоустрою або неякісного виконання своїх обов’язків службами з благоустрою та забезпечити їх функціонування</t>
  </si>
  <si>
    <t>Кількість створених комісій з питань визначення суми збитків, завданих об'єктам благоустрою внаслідок порушення законодавства, стандартів, нормативів, норм, порядків і правил у сфері благоустрою населених пунктів</t>
  </si>
  <si>
    <t>одиниць</t>
  </si>
  <si>
    <t>визначено комісіями суми відшкодувань збитків                              тис.грн.</t>
  </si>
  <si>
    <t>Наявність розробленних і затверджених правил утримання домашніх тварин в населених пунктах (після набуття чинності Закону України "Про захист тварин від жорстокого поводження" 21.02.2006 № 3447-ІУ</t>
  </si>
  <si>
    <t>Всього, од., у тому числі</t>
  </si>
  <si>
    <t>парків, од</t>
  </si>
  <si>
    <t>скверів, од</t>
  </si>
  <si>
    <t>кладовищ, од.</t>
  </si>
  <si>
    <t>прибудинкових територій, од.</t>
  </si>
  <si>
    <t>дитячих майданчиків, од.</t>
  </si>
  <si>
    <t>спортивних майданчиків, од.</t>
  </si>
  <si>
    <t>вулиць і доріг, тис.кв. м</t>
  </si>
  <si>
    <t>пам'ятників культурної та історичної спадщини, од.</t>
  </si>
  <si>
    <t>інших об'єктів благоустрою (відповідно до ст. 13 Закону України "Про благоустрій населених пунктів" ), од.</t>
  </si>
  <si>
    <t>Кількість об'єктів благоустрою у міських населених пунктах, всього, од.</t>
  </si>
  <si>
    <t>Наявність інспекцій з благоустрою, од.</t>
  </si>
  <si>
    <t>наявність персоналу (працівників інспекції), осіб</t>
  </si>
  <si>
    <t>Кількість здійснених рейдів та перевірок за минулий рік, од</t>
  </si>
  <si>
    <t>Кількість складених протоколів за минулий рік, од.</t>
  </si>
  <si>
    <t>Кількість коштів на утримання інспекцій з міського бюджету за минулий рік, тис. грн.</t>
  </si>
  <si>
    <t>Загальний обсяг штрафів, які надійшли до відповідних бюджетів за результатами роботи інспекцій за минулий рік,  тис.грн.</t>
  </si>
  <si>
    <t>кількість інформаційних повідомлень населення через засоби масової інформації, інтернет про здійснення заходів з благоустрою населених пунктів та прилеглих до них тьериторій, од.</t>
  </si>
  <si>
    <t>кількість розглянутих протоколів за минулий рік, од.</t>
  </si>
  <si>
    <t>з них:</t>
  </si>
  <si>
    <t>парків, од. облаштованих з урахуванням потреб осіб з інвалідністю</t>
  </si>
  <si>
    <t>скверів, од. облаштованих з урахуванням потреб осіб з інвалідністю</t>
  </si>
  <si>
    <t>кладовищ, од. облаштованих з урахуванням потреб осіб з інвалідністю</t>
  </si>
  <si>
    <t>прибудинкових територій, од. облаштованих з урахуванням потреб осіб з інвалідністю</t>
  </si>
  <si>
    <t>дитячих майданчиків, од. облаштованих з урахуванням потреб осіб з інвалідністю</t>
  </si>
  <si>
    <t>спортивних майданчиків, од. облаштованих з урахуванням потреб осіб з інвалідністю</t>
  </si>
  <si>
    <t>вулиць і доріг, тис.кв. м облаштованих з урахуванням потреб осіб з інвалідністю</t>
  </si>
  <si>
    <t>пам'ятників культурної та історичної спадщини, од. облаштованих з урахуванням потреб осіб з інвалідністю</t>
  </si>
  <si>
    <t>інших об'єктів благоустрою (відповідно до ст. 13 Закону України "Про благоустрій населених пунктів" ), од. облаштованих з урахуванням потреб осіб з інвалідністю</t>
  </si>
  <si>
    <t>Кількість об'єктів благоустрою у міських населених пунктах, всього, од. облаштованих з урахуванням потреб осіб з інвалідністю</t>
  </si>
  <si>
    <t>Профінансовано заходи з благоустрою населених пунктів, всього за минулий рік тис. грн.</t>
  </si>
  <si>
    <t>Кількість об'єктів благоустрою в населених пунктах, які утримуються підприємст-вами, установами, організаціями, визначеними на конкурсних засадах</t>
  </si>
  <si>
    <t>Організовано діяльність громадського контролю у сфері благоустрою</t>
  </si>
  <si>
    <t>Наявність громадських інспекторів</t>
  </si>
  <si>
    <t>Кількість рейдів та перевірок за минулий рік</t>
  </si>
  <si>
    <t>Кількість складених протоколів за минулий рік</t>
  </si>
  <si>
    <t>Загальний обсяг штрафів, які надійшли до відповідних бюджетів за участю громадських інспекторів                   тис.грн.</t>
  </si>
  <si>
    <t>Залучено громадськості, насамперед молоді, за минулий рік до здійснення заходів з благоустрою населених пунктів</t>
  </si>
  <si>
    <t>80*</t>
  </si>
  <si>
    <t>18*</t>
  </si>
  <si>
    <t>70*</t>
  </si>
  <si>
    <t>17*</t>
  </si>
  <si>
    <t>5*</t>
  </si>
  <si>
    <t>77*</t>
  </si>
  <si>
    <t>35*</t>
  </si>
  <si>
    <t>16*</t>
  </si>
  <si>
    <t>Х</t>
  </si>
  <si>
    <t xml:space="preserve">Вінницька * в більшості територіальних громад, використовують принцип комплексного програмно-цільового методу. Заходи з благоустрою, озеленення, </t>
  </si>
  <si>
    <t>220*</t>
  </si>
  <si>
    <t>416*</t>
  </si>
  <si>
    <t>447*</t>
  </si>
  <si>
    <t>1759*</t>
  </si>
  <si>
    <t>2909*</t>
  </si>
  <si>
    <t>6*</t>
  </si>
  <si>
    <t>4660*</t>
  </si>
  <si>
    <t>356*</t>
  </si>
  <si>
    <t>Миколаївська* частково безбар'єрні</t>
  </si>
  <si>
    <t xml:space="preserve">Миколаївська - Функції інспекцій з благоустрою виконують відділи благоустрою при районних та міських органах та міських органах виконавчої влади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</si>
</sst>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2" borderId="0" xfId="0" applyFont="1" applyFill="1"/>
    <xf numFmtId="0" fontId="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3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4" fillId="2" borderId="8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5"/>
  <sheetViews>
    <sheetView tabSelected="1" zoomScale="120" zoomScaleNormal="120" workbookViewId="0">
      <pane ySplit="1" topLeftCell="A2" activePane="bottomLeft" state="frozen"/>
      <selection activeCell="R1" sqref="R1"/>
      <selection pane="bottomLeft" activeCell="AL30" sqref="AL30"/>
    </sheetView>
  </sheetViews>
  <sheetFormatPr defaultRowHeight="15" x14ac:dyDescent="0.25"/>
  <cols>
    <col min="1" max="1" width="4" customWidth="1"/>
    <col min="2" max="2" width="13.28515625" customWidth="1"/>
    <col min="3" max="4" width="7.5703125" customWidth="1"/>
    <col min="5" max="5" width="7.85546875" customWidth="1"/>
    <col min="6" max="6" width="7.7109375" customWidth="1"/>
    <col min="7" max="7" width="7.28515625" customWidth="1"/>
    <col min="8" max="8" width="9.140625" customWidth="1"/>
    <col min="9" max="9" width="6.7109375" customWidth="1"/>
    <col min="10" max="10" width="5.28515625" customWidth="1"/>
    <col min="11" max="11" width="7" customWidth="1"/>
    <col min="12" max="12" width="9.7109375" customWidth="1"/>
    <col min="13" max="13" width="11.28515625" customWidth="1"/>
    <col min="14" max="14" width="12.7109375" customWidth="1"/>
    <col min="16" max="20" width="7.42578125" customWidth="1"/>
    <col min="21" max="22" width="8.42578125" customWidth="1"/>
    <col min="23" max="26" width="7" customWidth="1"/>
    <col min="27" max="27" width="6.85546875" customWidth="1"/>
    <col min="28" max="28" width="9.85546875" customWidth="1"/>
    <col min="29" max="30" width="7.28515625" customWidth="1"/>
    <col min="31" max="32" width="10.85546875" customWidth="1"/>
    <col min="33" max="33" width="16.7109375" customWidth="1"/>
    <col min="34" max="34" width="16" customWidth="1"/>
    <col min="35" max="35" width="12.7109375" style="23" customWidth="1"/>
    <col min="36" max="36" width="8" customWidth="1"/>
    <col min="37" max="37" width="6.7109375" customWidth="1"/>
    <col min="38" max="38" width="7.28515625" customWidth="1"/>
    <col min="39" max="39" width="6.85546875" customWidth="1"/>
  </cols>
  <sheetData>
    <row r="1" spans="1:67" s="5" customFormat="1" ht="79.5" customHeight="1" x14ac:dyDescent="0.25">
      <c r="A1" s="60" t="s">
        <v>22</v>
      </c>
      <c r="B1" s="61" t="s">
        <v>23</v>
      </c>
      <c r="C1" s="59" t="s">
        <v>24</v>
      </c>
      <c r="D1" s="59"/>
      <c r="E1" s="59" t="s">
        <v>25</v>
      </c>
      <c r="F1" s="59"/>
      <c r="G1" s="59" t="s">
        <v>26</v>
      </c>
      <c r="H1" s="59"/>
      <c r="I1" s="59" t="s">
        <v>27</v>
      </c>
      <c r="J1" s="59"/>
      <c r="K1" s="59" t="s">
        <v>28</v>
      </c>
      <c r="L1" s="59"/>
      <c r="M1" s="59" t="s">
        <v>42</v>
      </c>
      <c r="N1" s="59"/>
      <c r="O1" s="59" t="s">
        <v>29</v>
      </c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 t="s">
        <v>30</v>
      </c>
      <c r="AK1" s="59"/>
      <c r="AL1" s="59" t="s">
        <v>31</v>
      </c>
      <c r="AM1" s="59"/>
    </row>
    <row r="2" spans="1:67" s="5" customFormat="1" ht="21" customHeight="1" x14ac:dyDescent="0.25">
      <c r="A2" s="60"/>
      <c r="B2" s="61"/>
      <c r="C2" s="69" t="s">
        <v>32</v>
      </c>
      <c r="D2" s="69" t="s">
        <v>33</v>
      </c>
      <c r="E2" s="69" t="s">
        <v>32</v>
      </c>
      <c r="F2" s="69" t="s">
        <v>33</v>
      </c>
      <c r="G2" s="69" t="s">
        <v>32</v>
      </c>
      <c r="H2" s="69" t="s">
        <v>33</v>
      </c>
      <c r="I2" s="69" t="s">
        <v>32</v>
      </c>
      <c r="J2" s="69" t="s">
        <v>33</v>
      </c>
      <c r="K2" s="69" t="s">
        <v>32</v>
      </c>
      <c r="L2" s="69" t="s">
        <v>33</v>
      </c>
      <c r="M2" s="69" t="s">
        <v>32</v>
      </c>
      <c r="N2" s="69" t="s">
        <v>33</v>
      </c>
      <c r="O2" s="62" t="s">
        <v>43</v>
      </c>
      <c r="P2" s="64" t="s">
        <v>62</v>
      </c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6"/>
      <c r="AH2" s="31"/>
      <c r="AI2" s="67" t="s">
        <v>72</v>
      </c>
      <c r="AJ2" s="69" t="s">
        <v>32</v>
      </c>
      <c r="AK2" s="69" t="s">
        <v>33</v>
      </c>
      <c r="AL2" s="69" t="s">
        <v>32</v>
      </c>
      <c r="AM2" s="69" t="s">
        <v>33</v>
      </c>
    </row>
    <row r="3" spans="1:67" s="5" customFormat="1" ht="126.75" customHeight="1" x14ac:dyDescent="0.25">
      <c r="A3" s="60"/>
      <c r="B3" s="61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63"/>
      <c r="P3" s="21" t="s">
        <v>44</v>
      </c>
      <c r="Q3" s="33" t="s">
        <v>63</v>
      </c>
      <c r="R3" s="21" t="s">
        <v>45</v>
      </c>
      <c r="S3" s="33" t="s">
        <v>64</v>
      </c>
      <c r="T3" s="28" t="s">
        <v>46</v>
      </c>
      <c r="U3" s="21" t="s">
        <v>65</v>
      </c>
      <c r="V3" s="28" t="s">
        <v>47</v>
      </c>
      <c r="W3" s="21" t="s">
        <v>66</v>
      </c>
      <c r="X3" s="28" t="s">
        <v>48</v>
      </c>
      <c r="Y3" s="21" t="s">
        <v>67</v>
      </c>
      <c r="Z3" s="28" t="s">
        <v>49</v>
      </c>
      <c r="AA3" s="21" t="s">
        <v>68</v>
      </c>
      <c r="AB3" s="28" t="s">
        <v>50</v>
      </c>
      <c r="AC3" s="21" t="s">
        <v>69</v>
      </c>
      <c r="AD3" s="28" t="s">
        <v>51</v>
      </c>
      <c r="AE3" s="21" t="s">
        <v>70</v>
      </c>
      <c r="AF3" s="28" t="s">
        <v>52</v>
      </c>
      <c r="AG3" s="21" t="s">
        <v>71</v>
      </c>
      <c r="AH3" s="32" t="s">
        <v>53</v>
      </c>
      <c r="AI3" s="68"/>
      <c r="AJ3" s="70"/>
      <c r="AK3" s="70"/>
      <c r="AL3" s="70"/>
      <c r="AM3" s="70"/>
    </row>
    <row r="4" spans="1:67" s="5" customFormat="1" ht="15" customHeight="1" x14ac:dyDescent="0.25">
      <c r="A4" s="38">
        <v>1</v>
      </c>
      <c r="B4" s="38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  <c r="O4" s="39">
        <v>15</v>
      </c>
      <c r="P4" s="38">
        <v>16</v>
      </c>
      <c r="Q4" s="40">
        <v>17</v>
      </c>
      <c r="R4" s="38">
        <v>18</v>
      </c>
      <c r="S4" s="40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41">
        <v>34</v>
      </c>
      <c r="AI4" s="39">
        <v>35</v>
      </c>
      <c r="AJ4" s="39">
        <v>36</v>
      </c>
      <c r="AK4" s="39">
        <v>37</v>
      </c>
      <c r="AL4" s="39">
        <v>38</v>
      </c>
      <c r="AM4" s="39">
        <v>39</v>
      </c>
    </row>
    <row r="5" spans="1:67" s="9" customFormat="1" x14ac:dyDescent="0.25">
      <c r="A5" s="18">
        <v>1</v>
      </c>
      <c r="B5" s="25" t="s">
        <v>0</v>
      </c>
      <c r="C5" s="7">
        <v>1504</v>
      </c>
      <c r="D5" s="7">
        <v>18</v>
      </c>
      <c r="E5" s="7" t="s">
        <v>81</v>
      </c>
      <c r="F5" s="7" t="s">
        <v>82</v>
      </c>
      <c r="G5" s="7" t="s">
        <v>83</v>
      </c>
      <c r="H5" s="7" t="s">
        <v>82</v>
      </c>
      <c r="I5" s="7" t="s">
        <v>84</v>
      </c>
      <c r="J5" s="7" t="s">
        <v>85</v>
      </c>
      <c r="K5" s="7" t="s">
        <v>86</v>
      </c>
      <c r="L5" s="7" t="s">
        <v>82</v>
      </c>
      <c r="M5" s="7" t="s">
        <v>87</v>
      </c>
      <c r="N5" s="7" t="s">
        <v>88</v>
      </c>
      <c r="O5" s="7" t="s">
        <v>89</v>
      </c>
      <c r="P5" s="47">
        <v>197</v>
      </c>
      <c r="Q5" s="7">
        <v>137</v>
      </c>
      <c r="R5" s="7">
        <v>351</v>
      </c>
      <c r="S5" s="7">
        <v>85</v>
      </c>
      <c r="T5" s="7">
        <v>1601</v>
      </c>
      <c r="U5" s="7">
        <v>536</v>
      </c>
      <c r="V5" s="7">
        <v>41307</v>
      </c>
      <c r="W5" s="7">
        <v>4096</v>
      </c>
      <c r="X5" s="7">
        <v>668</v>
      </c>
      <c r="Y5" s="7">
        <v>319</v>
      </c>
      <c r="Z5" s="7">
        <v>841</v>
      </c>
      <c r="AA5" s="7">
        <v>190</v>
      </c>
      <c r="AB5" s="7">
        <v>97250</v>
      </c>
      <c r="AC5" s="7">
        <v>6948</v>
      </c>
      <c r="AD5" s="7">
        <v>1178</v>
      </c>
      <c r="AE5" s="7">
        <v>262</v>
      </c>
      <c r="AF5" s="7">
        <v>3528</v>
      </c>
      <c r="AG5" s="7">
        <v>391</v>
      </c>
      <c r="AH5" s="7">
        <v>10190</v>
      </c>
      <c r="AI5" s="7">
        <v>499</v>
      </c>
      <c r="AJ5" s="7">
        <v>3556</v>
      </c>
      <c r="AK5" s="7">
        <v>1300</v>
      </c>
      <c r="AL5" s="7">
        <v>698</v>
      </c>
      <c r="AM5" s="7">
        <v>327</v>
      </c>
      <c r="AN5" s="5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</row>
    <row r="6" spans="1:67" s="9" customFormat="1" x14ac:dyDescent="0.25">
      <c r="A6" s="18">
        <v>2</v>
      </c>
      <c r="B6" s="25" t="s">
        <v>1</v>
      </c>
      <c r="C6" s="10">
        <v>1087</v>
      </c>
      <c r="D6" s="7">
        <v>11</v>
      </c>
      <c r="E6" s="7">
        <v>72</v>
      </c>
      <c r="F6" s="7">
        <v>11</v>
      </c>
      <c r="G6" s="7">
        <v>76</v>
      </c>
      <c r="H6" s="7">
        <v>11</v>
      </c>
      <c r="I6" s="7">
        <v>15</v>
      </c>
      <c r="J6" s="7">
        <v>7</v>
      </c>
      <c r="K6" s="7">
        <v>85</v>
      </c>
      <c r="L6" s="7">
        <v>11</v>
      </c>
      <c r="M6" s="7">
        <v>53</v>
      </c>
      <c r="N6" s="7">
        <v>5</v>
      </c>
      <c r="O6" s="7">
        <v>7974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>
        <v>1868</v>
      </c>
      <c r="AI6" s="7"/>
      <c r="AJ6" s="7">
        <v>3119</v>
      </c>
      <c r="AK6" s="7">
        <v>1130</v>
      </c>
      <c r="AL6" s="7">
        <v>1239</v>
      </c>
      <c r="AM6" s="7">
        <v>109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s="9" customFormat="1" ht="20.25" customHeight="1" x14ac:dyDescent="0.25">
      <c r="A7" s="18">
        <v>3</v>
      </c>
      <c r="B7" s="25" t="s">
        <v>2</v>
      </c>
      <c r="C7" s="7">
        <v>1500</v>
      </c>
      <c r="D7" s="7">
        <v>20</v>
      </c>
      <c r="E7" s="7">
        <v>158</v>
      </c>
      <c r="F7" s="7">
        <v>11</v>
      </c>
      <c r="G7" s="7">
        <v>249</v>
      </c>
      <c r="H7" s="7">
        <v>16</v>
      </c>
      <c r="I7" s="7">
        <v>30</v>
      </c>
      <c r="J7" s="7">
        <v>5</v>
      </c>
      <c r="K7" s="7">
        <v>158</v>
      </c>
      <c r="L7" s="7">
        <v>12</v>
      </c>
      <c r="M7" s="7">
        <v>70</v>
      </c>
      <c r="N7" s="7">
        <v>7</v>
      </c>
      <c r="O7" s="7">
        <v>20101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>
        <v>11721</v>
      </c>
      <c r="AI7" s="7"/>
      <c r="AJ7" s="7">
        <v>6776</v>
      </c>
      <c r="AK7" s="7">
        <v>1200</v>
      </c>
      <c r="AL7" s="7">
        <v>1090</v>
      </c>
      <c r="AM7" s="7">
        <v>123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s="9" customFormat="1" x14ac:dyDescent="0.25">
      <c r="A8" s="18">
        <v>4</v>
      </c>
      <c r="B8" s="25" t="s">
        <v>3</v>
      </c>
      <c r="C8" s="7">
        <v>514</v>
      </c>
      <c r="D8" s="7">
        <v>19</v>
      </c>
      <c r="E8" s="7">
        <v>20</v>
      </c>
      <c r="F8" s="7">
        <v>14</v>
      </c>
      <c r="G8" s="7">
        <v>15</v>
      </c>
      <c r="H8" s="7">
        <v>9</v>
      </c>
      <c r="I8" s="7">
        <v>5</v>
      </c>
      <c r="J8" s="7">
        <v>4</v>
      </c>
      <c r="K8" s="7">
        <v>23</v>
      </c>
      <c r="L8" s="7">
        <v>13</v>
      </c>
      <c r="M8" s="7">
        <v>9</v>
      </c>
      <c r="N8" s="7">
        <v>4</v>
      </c>
      <c r="O8" s="7">
        <v>5365</v>
      </c>
      <c r="P8" s="7">
        <v>38</v>
      </c>
      <c r="Q8" s="7">
        <v>1</v>
      </c>
      <c r="R8" s="7">
        <v>102</v>
      </c>
      <c r="S8" s="7">
        <v>0</v>
      </c>
      <c r="T8" s="7">
        <v>582</v>
      </c>
      <c r="U8" s="7">
        <v>0</v>
      </c>
      <c r="V8" s="7">
        <v>2333</v>
      </c>
      <c r="W8" s="7">
        <v>20</v>
      </c>
      <c r="X8" s="7">
        <v>828</v>
      </c>
      <c r="Y8" s="7">
        <v>6</v>
      </c>
      <c r="Z8" s="7">
        <v>387</v>
      </c>
      <c r="AA8" s="7">
        <v>0</v>
      </c>
      <c r="AB8" s="54">
        <v>23309.7</v>
      </c>
      <c r="AC8" s="7">
        <v>51.101999999999997</v>
      </c>
      <c r="AD8" s="7">
        <v>672</v>
      </c>
      <c r="AE8" s="7">
        <v>0</v>
      </c>
      <c r="AF8" s="7">
        <v>423</v>
      </c>
      <c r="AG8" s="7">
        <v>2</v>
      </c>
      <c r="AH8" s="7">
        <v>3480</v>
      </c>
      <c r="AI8" s="7">
        <v>0</v>
      </c>
      <c r="AJ8" s="7">
        <v>1502</v>
      </c>
      <c r="AK8" s="7">
        <v>1230</v>
      </c>
      <c r="AL8" s="7">
        <v>169</v>
      </c>
      <c r="AM8" s="7">
        <v>151</v>
      </c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</row>
    <row r="9" spans="1:67" s="9" customFormat="1" x14ac:dyDescent="0.25">
      <c r="A9" s="18">
        <v>5</v>
      </c>
      <c r="B9" s="25" t="s">
        <v>4</v>
      </c>
      <c r="C9" s="7">
        <v>1668</v>
      </c>
      <c r="D9" s="7">
        <v>12</v>
      </c>
      <c r="E9" s="7">
        <v>28</v>
      </c>
      <c r="F9" s="7">
        <v>15</v>
      </c>
      <c r="G9" s="7">
        <v>81</v>
      </c>
      <c r="H9" s="7">
        <v>81</v>
      </c>
      <c r="I9" s="7">
        <v>6</v>
      </c>
      <c r="J9" s="7">
        <v>1</v>
      </c>
      <c r="K9" s="7">
        <v>1267</v>
      </c>
      <c r="L9" s="7">
        <v>12</v>
      </c>
      <c r="M9" s="7">
        <v>150</v>
      </c>
      <c r="N9" s="7">
        <v>12</v>
      </c>
      <c r="O9" s="7">
        <v>2541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>
        <v>2534</v>
      </c>
      <c r="AI9" s="7"/>
      <c r="AJ9" s="7">
        <v>2541</v>
      </c>
      <c r="AK9" s="7">
        <v>2534</v>
      </c>
      <c r="AL9" s="7">
        <v>394</v>
      </c>
      <c r="AM9" s="7">
        <v>394</v>
      </c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s="9" customFormat="1" x14ac:dyDescent="0.25">
      <c r="A10" s="18">
        <v>6</v>
      </c>
      <c r="B10" s="25" t="s">
        <v>5</v>
      </c>
      <c r="C10" s="7">
        <v>605</v>
      </c>
      <c r="D10" s="7">
        <v>11</v>
      </c>
      <c r="E10" s="7">
        <v>37</v>
      </c>
      <c r="F10" s="7">
        <v>9</v>
      </c>
      <c r="G10" s="7">
        <v>31</v>
      </c>
      <c r="H10" s="7">
        <v>7</v>
      </c>
      <c r="I10" s="7">
        <v>12</v>
      </c>
      <c r="J10" s="7">
        <v>2</v>
      </c>
      <c r="K10" s="7">
        <v>31</v>
      </c>
      <c r="L10" s="7">
        <v>7</v>
      </c>
      <c r="M10" s="7">
        <v>3</v>
      </c>
      <c r="N10" s="7">
        <v>2</v>
      </c>
      <c r="O10" s="7">
        <v>2359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>
        <v>1851</v>
      </c>
      <c r="AI10" s="7"/>
      <c r="AJ10" s="7">
        <v>843</v>
      </c>
      <c r="AK10" s="7">
        <v>416</v>
      </c>
      <c r="AL10" s="7">
        <v>164</v>
      </c>
      <c r="AM10" s="7">
        <v>162</v>
      </c>
      <c r="AN10" s="8"/>
      <c r="AO10" s="20"/>
      <c r="AP10" s="20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</row>
    <row r="11" spans="1:67" s="9" customFormat="1" x14ac:dyDescent="0.25">
      <c r="A11" s="18">
        <v>7</v>
      </c>
      <c r="B11" s="25" t="s">
        <v>6</v>
      </c>
      <c r="C11" s="12">
        <v>283</v>
      </c>
      <c r="D11" s="12">
        <v>2</v>
      </c>
      <c r="E11" s="7">
        <v>16</v>
      </c>
      <c r="F11" s="7">
        <v>2</v>
      </c>
      <c r="G11" s="7">
        <v>19</v>
      </c>
      <c r="H11" s="7">
        <v>7</v>
      </c>
      <c r="I11" s="7">
        <v>6</v>
      </c>
      <c r="J11" s="7">
        <v>5</v>
      </c>
      <c r="K11" s="7">
        <v>14</v>
      </c>
      <c r="L11" s="7">
        <v>1</v>
      </c>
      <c r="M11" s="7">
        <v>6</v>
      </c>
      <c r="N11" s="7">
        <v>0</v>
      </c>
      <c r="O11" s="7">
        <v>19113</v>
      </c>
      <c r="P11" s="7">
        <v>84</v>
      </c>
      <c r="Q11" s="7">
        <v>6</v>
      </c>
      <c r="R11" s="7">
        <v>86</v>
      </c>
      <c r="S11" s="7">
        <v>1</v>
      </c>
      <c r="T11" s="7">
        <v>205</v>
      </c>
      <c r="U11" s="7">
        <v>29</v>
      </c>
      <c r="V11" s="7">
        <v>17228</v>
      </c>
      <c r="W11" s="7">
        <v>0</v>
      </c>
      <c r="X11" s="7">
        <v>1123</v>
      </c>
      <c r="Y11" s="7">
        <v>31</v>
      </c>
      <c r="Z11" s="7">
        <v>387</v>
      </c>
      <c r="AA11" s="7">
        <v>2</v>
      </c>
      <c r="AB11" s="7">
        <v>16283</v>
      </c>
      <c r="AC11" s="7">
        <v>92.3</v>
      </c>
      <c r="AD11" s="7">
        <v>127</v>
      </c>
      <c r="AE11" s="7">
        <v>19</v>
      </c>
      <c r="AF11" s="7">
        <v>48</v>
      </c>
      <c r="AG11" s="7">
        <v>0</v>
      </c>
      <c r="AH11" s="7">
        <v>748</v>
      </c>
      <c r="AI11" s="7">
        <v>4</v>
      </c>
      <c r="AJ11" s="7">
        <v>513</v>
      </c>
      <c r="AK11" s="7">
        <v>237</v>
      </c>
      <c r="AL11" s="7">
        <v>95</v>
      </c>
      <c r="AM11" s="7">
        <v>86</v>
      </c>
      <c r="AN11" s="19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</row>
    <row r="12" spans="1:67" s="9" customFormat="1" ht="24" x14ac:dyDescent="0.25">
      <c r="A12" s="18">
        <v>8</v>
      </c>
      <c r="B12" s="25" t="s">
        <v>7</v>
      </c>
      <c r="C12" s="7">
        <v>805</v>
      </c>
      <c r="D12" s="7">
        <v>15</v>
      </c>
      <c r="E12" s="7">
        <v>157</v>
      </c>
      <c r="F12" s="7">
        <v>14</v>
      </c>
      <c r="G12" s="7">
        <v>567</v>
      </c>
      <c r="H12" s="7">
        <v>15</v>
      </c>
      <c r="I12" s="7">
        <v>8</v>
      </c>
      <c r="J12" s="7">
        <v>4</v>
      </c>
      <c r="K12" s="7">
        <v>443</v>
      </c>
      <c r="L12" s="7">
        <v>14</v>
      </c>
      <c r="M12" s="7">
        <v>146</v>
      </c>
      <c r="N12" s="7">
        <v>13</v>
      </c>
      <c r="O12" s="7">
        <v>5665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>
        <v>2416</v>
      </c>
      <c r="AI12" s="7"/>
      <c r="AJ12" s="7">
        <v>2233</v>
      </c>
      <c r="AK12" s="7">
        <v>1738</v>
      </c>
      <c r="AL12" s="7">
        <v>285</v>
      </c>
      <c r="AM12" s="7">
        <v>231</v>
      </c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</row>
    <row r="13" spans="1:67" s="9" customFormat="1" x14ac:dyDescent="0.25">
      <c r="A13" s="18">
        <v>9</v>
      </c>
      <c r="B13" s="25" t="s">
        <v>8</v>
      </c>
      <c r="C13" s="13">
        <v>1180</v>
      </c>
      <c r="D13" s="13">
        <v>24</v>
      </c>
      <c r="E13" s="13">
        <v>51</v>
      </c>
      <c r="F13" s="13">
        <v>18</v>
      </c>
      <c r="G13" s="13">
        <v>41</v>
      </c>
      <c r="H13" s="13">
        <v>13</v>
      </c>
      <c r="I13" s="13">
        <v>17</v>
      </c>
      <c r="J13" s="13">
        <v>8</v>
      </c>
      <c r="K13" s="13">
        <v>47</v>
      </c>
      <c r="L13" s="13">
        <v>17</v>
      </c>
      <c r="M13" s="13">
        <v>20</v>
      </c>
      <c r="N13" s="13">
        <v>9</v>
      </c>
      <c r="O13" s="13">
        <v>12311</v>
      </c>
      <c r="P13" s="13">
        <v>60</v>
      </c>
      <c r="Q13" s="13">
        <v>19</v>
      </c>
      <c r="R13" s="13">
        <v>367</v>
      </c>
      <c r="S13" s="13">
        <v>52</v>
      </c>
      <c r="T13" s="13">
        <v>1354</v>
      </c>
      <c r="U13" s="13">
        <v>597</v>
      </c>
      <c r="V13" s="13">
        <v>4878.3</v>
      </c>
      <c r="W13" s="13">
        <v>1892</v>
      </c>
      <c r="X13" s="13">
        <v>1767</v>
      </c>
      <c r="Y13" s="13">
        <v>294</v>
      </c>
      <c r="Z13" s="13">
        <v>729</v>
      </c>
      <c r="AA13" s="13">
        <v>195</v>
      </c>
      <c r="AB13" s="13">
        <v>32916.5</v>
      </c>
      <c r="AC13" s="13">
        <v>24227</v>
      </c>
      <c r="AD13" s="13">
        <v>1273</v>
      </c>
      <c r="AE13" s="13">
        <v>226</v>
      </c>
      <c r="AF13" s="13">
        <v>2588</v>
      </c>
      <c r="AG13" s="13">
        <v>126</v>
      </c>
      <c r="AH13" s="13">
        <v>3610</v>
      </c>
      <c r="AI13" s="13">
        <v>1024</v>
      </c>
      <c r="AJ13" s="13">
        <v>1024</v>
      </c>
      <c r="AK13" s="13">
        <v>2442</v>
      </c>
      <c r="AL13" s="13">
        <v>1147</v>
      </c>
      <c r="AM13" s="13">
        <v>311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</row>
    <row r="14" spans="1:67" s="9" customFormat="1" x14ac:dyDescent="0.25">
      <c r="A14" s="18">
        <v>10</v>
      </c>
      <c r="B14" s="25" t="s">
        <v>9</v>
      </c>
      <c r="C14" s="7">
        <v>1029</v>
      </c>
      <c r="D14" s="7">
        <v>12</v>
      </c>
      <c r="E14" s="7">
        <v>48</v>
      </c>
      <c r="F14" s="7">
        <v>12</v>
      </c>
      <c r="G14" s="7">
        <v>51</v>
      </c>
      <c r="H14" s="7">
        <v>12</v>
      </c>
      <c r="I14" s="14">
        <v>1</v>
      </c>
      <c r="J14" s="7">
        <v>1</v>
      </c>
      <c r="K14" s="7">
        <v>59</v>
      </c>
      <c r="L14" s="7">
        <v>12</v>
      </c>
      <c r="M14" s="7">
        <v>34</v>
      </c>
      <c r="N14" s="7">
        <v>6</v>
      </c>
      <c r="O14" s="7">
        <v>11415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>
        <v>4812</v>
      </c>
      <c r="AI14" s="7"/>
      <c r="AJ14" s="7">
        <v>4044</v>
      </c>
      <c r="AK14" s="7">
        <v>2905</v>
      </c>
      <c r="AL14" s="7">
        <v>155</v>
      </c>
      <c r="AM14" s="7">
        <v>49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67" s="8" customFormat="1" x14ac:dyDescent="0.25">
      <c r="A15" s="42">
        <v>11</v>
      </c>
      <c r="B15" s="43" t="s">
        <v>10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</row>
    <row r="16" spans="1:67" s="9" customFormat="1" x14ac:dyDescent="0.25">
      <c r="A16" s="18">
        <v>12</v>
      </c>
      <c r="B16" s="25" t="s">
        <v>11</v>
      </c>
      <c r="C16" s="15">
        <v>1927</v>
      </c>
      <c r="D16" s="14">
        <v>44</v>
      </c>
      <c r="E16" s="14">
        <v>70</v>
      </c>
      <c r="F16" s="14">
        <v>36</v>
      </c>
      <c r="G16" s="14">
        <v>153</v>
      </c>
      <c r="H16" s="14">
        <v>55</v>
      </c>
      <c r="I16" s="14">
        <v>12</v>
      </c>
      <c r="J16" s="14">
        <v>3</v>
      </c>
      <c r="K16" s="14">
        <v>117</v>
      </c>
      <c r="L16" s="14">
        <v>36</v>
      </c>
      <c r="M16" s="14">
        <v>30</v>
      </c>
      <c r="N16" s="14">
        <v>13</v>
      </c>
      <c r="O16" s="14">
        <v>95845</v>
      </c>
      <c r="P16" s="14">
        <v>194</v>
      </c>
      <c r="Q16" s="14"/>
      <c r="R16" s="14">
        <v>374</v>
      </c>
      <c r="S16" s="14"/>
      <c r="T16" s="14">
        <v>1922</v>
      </c>
      <c r="U16" s="14"/>
      <c r="V16" s="14">
        <v>52218</v>
      </c>
      <c r="W16" s="14"/>
      <c r="X16" s="14">
        <v>2411</v>
      </c>
      <c r="Y16" s="14"/>
      <c r="Z16" s="14">
        <v>920</v>
      </c>
      <c r="AA16" s="14"/>
      <c r="AB16" s="14">
        <v>58744.7</v>
      </c>
      <c r="AC16" s="14"/>
      <c r="AD16" s="14">
        <v>4394</v>
      </c>
      <c r="AE16" s="14"/>
      <c r="AF16" s="14">
        <v>17728</v>
      </c>
      <c r="AG16" s="14"/>
      <c r="AH16" s="14">
        <v>43138</v>
      </c>
      <c r="AI16" s="14"/>
      <c r="AJ16" s="14">
        <v>2657</v>
      </c>
      <c r="AK16" s="14">
        <v>849</v>
      </c>
      <c r="AL16" s="14">
        <v>696</v>
      </c>
      <c r="AM16" s="14">
        <v>236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</row>
    <row r="17" spans="1:67" s="9" customFormat="1" x14ac:dyDescent="0.25">
      <c r="A17" s="18">
        <v>13</v>
      </c>
      <c r="B17" s="25" t="s">
        <v>12</v>
      </c>
      <c r="C17" s="14">
        <v>911</v>
      </c>
      <c r="D17" s="14">
        <v>9</v>
      </c>
      <c r="E17" s="14">
        <v>52</v>
      </c>
      <c r="F17" s="14">
        <v>9</v>
      </c>
      <c r="G17" s="14">
        <v>52</v>
      </c>
      <c r="H17" s="14">
        <v>9</v>
      </c>
      <c r="I17" s="14">
        <v>52</v>
      </c>
      <c r="J17" s="14">
        <v>9</v>
      </c>
      <c r="K17" s="14">
        <v>52</v>
      </c>
      <c r="L17" s="14">
        <v>9</v>
      </c>
      <c r="M17" s="14">
        <v>38</v>
      </c>
      <c r="N17" s="14">
        <v>9</v>
      </c>
      <c r="O17" s="14">
        <v>12742</v>
      </c>
      <c r="P17" s="14">
        <v>220</v>
      </c>
      <c r="Q17" s="14" t="s">
        <v>91</v>
      </c>
      <c r="R17" s="14">
        <v>416</v>
      </c>
      <c r="S17" s="14" t="s">
        <v>92</v>
      </c>
      <c r="T17" s="14">
        <v>1041</v>
      </c>
      <c r="U17" s="14" t="s">
        <v>93</v>
      </c>
      <c r="V17" s="14">
        <v>5756</v>
      </c>
      <c r="W17" s="14">
        <v>1496</v>
      </c>
      <c r="X17" s="14">
        <v>1759</v>
      </c>
      <c r="Y17" s="14" t="s">
        <v>94</v>
      </c>
      <c r="Z17" s="14">
        <v>2909</v>
      </c>
      <c r="AA17" s="14" t="s">
        <v>95</v>
      </c>
      <c r="AB17" s="14">
        <v>50080</v>
      </c>
      <c r="AC17" s="14">
        <v>8501.4</v>
      </c>
      <c r="AD17" s="14">
        <v>365</v>
      </c>
      <c r="AE17" s="14" t="s">
        <v>98</v>
      </c>
      <c r="AF17" s="14">
        <v>6</v>
      </c>
      <c r="AG17" s="14" t="s">
        <v>96</v>
      </c>
      <c r="AH17" s="47">
        <v>7767</v>
      </c>
      <c r="AI17" s="14" t="s">
        <v>97</v>
      </c>
      <c r="AJ17" s="14">
        <v>12472</v>
      </c>
      <c r="AK17" s="14">
        <v>7767</v>
      </c>
      <c r="AL17" s="14">
        <v>12472</v>
      </c>
      <c r="AM17" s="14">
        <v>7767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</row>
    <row r="18" spans="1:67" s="9" customFormat="1" x14ac:dyDescent="0.25">
      <c r="A18" s="18">
        <v>14</v>
      </c>
      <c r="B18" s="25" t="s">
        <v>13</v>
      </c>
      <c r="C18" s="14">
        <v>1171</v>
      </c>
      <c r="D18" s="14">
        <v>18</v>
      </c>
      <c r="E18" s="14">
        <v>88</v>
      </c>
      <c r="F18" s="14">
        <v>21</v>
      </c>
      <c r="G18" s="14">
        <v>93</v>
      </c>
      <c r="H18" s="14">
        <v>9</v>
      </c>
      <c r="I18" s="14">
        <v>26</v>
      </c>
      <c r="J18" s="14">
        <v>7</v>
      </c>
      <c r="K18" s="14">
        <v>78</v>
      </c>
      <c r="L18" s="14">
        <v>18</v>
      </c>
      <c r="M18" s="14">
        <v>38</v>
      </c>
      <c r="N18" s="14">
        <v>8</v>
      </c>
      <c r="O18" s="14">
        <v>216783</v>
      </c>
      <c r="P18" s="14">
        <v>315</v>
      </c>
      <c r="Q18" s="14">
        <v>104</v>
      </c>
      <c r="R18" s="14">
        <v>385</v>
      </c>
      <c r="S18" s="14">
        <v>137</v>
      </c>
      <c r="T18" s="14">
        <v>1521</v>
      </c>
      <c r="U18" s="14">
        <v>294</v>
      </c>
      <c r="V18" s="14">
        <v>149367</v>
      </c>
      <c r="W18" s="14">
        <v>17792</v>
      </c>
      <c r="X18" s="14">
        <v>1818</v>
      </c>
      <c r="Y18" s="14">
        <v>295</v>
      </c>
      <c r="Z18" s="14">
        <v>1320</v>
      </c>
      <c r="AA18" s="14">
        <v>130</v>
      </c>
      <c r="AB18" s="14">
        <v>33159</v>
      </c>
      <c r="AC18" s="14">
        <v>966.26</v>
      </c>
      <c r="AD18" s="14">
        <v>725</v>
      </c>
      <c r="AE18" s="14">
        <v>254</v>
      </c>
      <c r="AF18" s="14">
        <v>7123</v>
      </c>
      <c r="AG18" s="14">
        <v>1078</v>
      </c>
      <c r="AH18" s="14">
        <v>4120</v>
      </c>
      <c r="AI18" s="14">
        <v>775</v>
      </c>
      <c r="AJ18" s="14">
        <v>39012</v>
      </c>
      <c r="AK18" s="14">
        <v>430</v>
      </c>
      <c r="AL18" s="14">
        <v>37818</v>
      </c>
      <c r="AM18" s="14">
        <v>250</v>
      </c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</row>
    <row r="19" spans="1:67" s="9" customFormat="1" x14ac:dyDescent="0.25">
      <c r="A19" s="18">
        <v>15</v>
      </c>
      <c r="B19" s="25" t="s">
        <v>14</v>
      </c>
      <c r="C19" s="10">
        <v>1847</v>
      </c>
      <c r="D19" s="7">
        <v>16</v>
      </c>
      <c r="E19" s="7">
        <v>505</v>
      </c>
      <c r="F19" s="7">
        <v>16</v>
      </c>
      <c r="G19" s="7">
        <v>505</v>
      </c>
      <c r="H19" s="7">
        <v>16</v>
      </c>
      <c r="I19" s="7">
        <v>505</v>
      </c>
      <c r="J19" s="7">
        <v>16</v>
      </c>
      <c r="K19" s="7">
        <v>1373</v>
      </c>
      <c r="L19" s="7">
        <v>16</v>
      </c>
      <c r="M19" s="7">
        <v>505</v>
      </c>
      <c r="N19" s="7">
        <v>16</v>
      </c>
      <c r="O19" s="7">
        <v>21301</v>
      </c>
      <c r="P19" s="7">
        <v>351</v>
      </c>
      <c r="Q19" s="7"/>
      <c r="R19" s="7">
        <v>265</v>
      </c>
      <c r="S19" s="7"/>
      <c r="T19" s="7">
        <v>1597</v>
      </c>
      <c r="U19" s="7"/>
      <c r="V19" s="7">
        <v>10351</v>
      </c>
      <c r="W19" s="7"/>
      <c r="X19" s="7">
        <v>1025</v>
      </c>
      <c r="Y19" s="7"/>
      <c r="Z19" s="7">
        <v>610</v>
      </c>
      <c r="AA19" s="7"/>
      <c r="AB19" s="7">
        <v>66400</v>
      </c>
      <c r="AC19" s="7"/>
      <c r="AD19" s="7">
        <v>712</v>
      </c>
      <c r="AE19" s="7"/>
      <c r="AF19" s="7">
        <v>243</v>
      </c>
      <c r="AG19" s="7"/>
      <c r="AH19" s="7">
        <v>1387</v>
      </c>
      <c r="AI19" s="7"/>
      <c r="AJ19" s="7">
        <v>4700</v>
      </c>
      <c r="AK19" s="12">
        <v>2655</v>
      </c>
      <c r="AL19" s="12">
        <v>4700</v>
      </c>
      <c r="AM19" s="12">
        <v>2655</v>
      </c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</row>
    <row r="20" spans="1:67" s="9" customFormat="1" x14ac:dyDescent="0.25">
      <c r="A20" s="18">
        <v>16</v>
      </c>
      <c r="B20" s="25" t="s">
        <v>34</v>
      </c>
      <c r="C20" s="7">
        <v>1026</v>
      </c>
      <c r="D20" s="7">
        <v>11</v>
      </c>
      <c r="E20" s="7">
        <v>55</v>
      </c>
      <c r="F20" s="7">
        <v>11</v>
      </c>
      <c r="G20" s="7">
        <v>64</v>
      </c>
      <c r="H20" s="7">
        <v>11</v>
      </c>
      <c r="I20" s="7">
        <v>16</v>
      </c>
      <c r="J20" s="7">
        <v>5</v>
      </c>
      <c r="K20" s="7">
        <v>55</v>
      </c>
      <c r="L20" s="7">
        <v>11</v>
      </c>
      <c r="M20" s="7">
        <v>27</v>
      </c>
      <c r="N20" s="7">
        <v>7</v>
      </c>
      <c r="O20" s="7">
        <v>10346</v>
      </c>
      <c r="P20" s="7">
        <v>210</v>
      </c>
      <c r="Q20" s="7">
        <v>26</v>
      </c>
      <c r="R20" s="7">
        <v>240</v>
      </c>
      <c r="S20" s="7">
        <v>28</v>
      </c>
      <c r="T20" s="7">
        <v>1072</v>
      </c>
      <c r="U20" s="7">
        <v>170</v>
      </c>
      <c r="V20" s="7">
        <v>3234</v>
      </c>
      <c r="W20" s="7">
        <v>1380</v>
      </c>
      <c r="X20" s="7">
        <v>1299</v>
      </c>
      <c r="Y20" s="7">
        <v>160</v>
      </c>
      <c r="Z20" s="7">
        <v>1332</v>
      </c>
      <c r="AA20" s="7">
        <v>150</v>
      </c>
      <c r="AB20" s="7">
        <v>51895.3</v>
      </c>
      <c r="AC20" s="7">
        <v>4902</v>
      </c>
      <c r="AD20" s="7">
        <v>938</v>
      </c>
      <c r="AE20" s="7">
        <v>198</v>
      </c>
      <c r="AF20" s="7">
        <v>2021</v>
      </c>
      <c r="AG20" s="7">
        <v>570</v>
      </c>
      <c r="AH20" s="7">
        <v>5340</v>
      </c>
      <c r="AI20" s="7">
        <v>1913</v>
      </c>
      <c r="AJ20" s="7">
        <v>6808</v>
      </c>
      <c r="AK20" s="7">
        <v>3659</v>
      </c>
      <c r="AL20" s="7">
        <v>1272</v>
      </c>
      <c r="AM20" s="7">
        <v>245</v>
      </c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</row>
    <row r="21" spans="1:67" s="9" customFormat="1" x14ac:dyDescent="0.25">
      <c r="A21" s="18">
        <v>17</v>
      </c>
      <c r="B21" s="25" t="s">
        <v>15</v>
      </c>
      <c r="C21" s="7">
        <v>1490</v>
      </c>
      <c r="D21" s="7">
        <v>15</v>
      </c>
      <c r="E21" s="7">
        <v>246</v>
      </c>
      <c r="F21" s="7">
        <v>16</v>
      </c>
      <c r="G21" s="7">
        <v>284</v>
      </c>
      <c r="H21" s="7">
        <v>12</v>
      </c>
      <c r="I21" s="7">
        <v>16</v>
      </c>
      <c r="J21" s="7">
        <v>4</v>
      </c>
      <c r="K21" s="7">
        <v>216</v>
      </c>
      <c r="L21" s="7">
        <v>13</v>
      </c>
      <c r="M21" s="7">
        <v>251</v>
      </c>
      <c r="N21" s="7">
        <v>9</v>
      </c>
      <c r="O21" s="7">
        <v>22961</v>
      </c>
      <c r="P21" s="7">
        <v>225</v>
      </c>
      <c r="Q21" s="7"/>
      <c r="R21" s="7">
        <v>397</v>
      </c>
      <c r="S21" s="7"/>
      <c r="T21" s="7">
        <v>1975</v>
      </c>
      <c r="U21" s="7"/>
      <c r="V21" s="7">
        <v>23263</v>
      </c>
      <c r="W21" s="7"/>
      <c r="X21" s="7">
        <v>1037</v>
      </c>
      <c r="Y21" s="7"/>
      <c r="Z21" s="7">
        <v>536</v>
      </c>
      <c r="AA21" s="7"/>
      <c r="AB21" s="7">
        <v>40630</v>
      </c>
      <c r="AC21" s="7"/>
      <c r="AD21" s="7">
        <v>655</v>
      </c>
      <c r="AE21" s="7"/>
      <c r="AF21" s="7">
        <v>659</v>
      </c>
      <c r="AG21" s="7"/>
      <c r="AH21" s="7">
        <v>12122</v>
      </c>
      <c r="AI21" s="7"/>
      <c r="AJ21" s="7">
        <v>12672</v>
      </c>
      <c r="AK21" s="7">
        <v>4082</v>
      </c>
      <c r="AL21" s="7">
        <v>2693</v>
      </c>
      <c r="AM21" s="7">
        <v>420</v>
      </c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</row>
    <row r="22" spans="1:67" s="9" customFormat="1" x14ac:dyDescent="0.25">
      <c r="A22" s="18">
        <v>18</v>
      </c>
      <c r="B22" s="25" t="s">
        <v>16</v>
      </c>
      <c r="C22" s="7">
        <v>1056</v>
      </c>
      <c r="D22" s="7">
        <v>18</v>
      </c>
      <c r="E22" s="7">
        <v>24</v>
      </c>
      <c r="F22" s="7">
        <v>13</v>
      </c>
      <c r="G22" s="7">
        <v>26</v>
      </c>
      <c r="H22" s="7">
        <v>8</v>
      </c>
      <c r="I22" s="7">
        <v>5</v>
      </c>
      <c r="J22" s="7">
        <v>2</v>
      </c>
      <c r="K22" s="7">
        <v>33</v>
      </c>
      <c r="L22" s="7">
        <v>13</v>
      </c>
      <c r="M22" s="7">
        <v>18</v>
      </c>
      <c r="N22" s="7">
        <v>6</v>
      </c>
      <c r="O22" s="7">
        <v>9233</v>
      </c>
      <c r="P22" s="7">
        <v>109</v>
      </c>
      <c r="Q22" s="7">
        <v>39</v>
      </c>
      <c r="R22" s="7">
        <v>278</v>
      </c>
      <c r="S22" s="7">
        <v>31</v>
      </c>
      <c r="T22" s="7">
        <v>1116</v>
      </c>
      <c r="U22" s="7">
        <v>216</v>
      </c>
      <c r="V22" s="7">
        <v>3835</v>
      </c>
      <c r="W22" s="7">
        <v>1150</v>
      </c>
      <c r="X22" s="7">
        <v>1094</v>
      </c>
      <c r="Y22" s="7">
        <v>129</v>
      </c>
      <c r="Z22" s="7">
        <v>619</v>
      </c>
      <c r="AA22" s="7">
        <v>98</v>
      </c>
      <c r="AB22" s="7">
        <v>33300</v>
      </c>
      <c r="AC22" s="7">
        <v>680</v>
      </c>
      <c r="AD22" s="7">
        <v>1147</v>
      </c>
      <c r="AE22" s="7">
        <v>173</v>
      </c>
      <c r="AF22" s="7">
        <v>1124</v>
      </c>
      <c r="AG22" s="7">
        <v>174</v>
      </c>
      <c r="AH22" s="7">
        <v>6631</v>
      </c>
      <c r="AI22" s="7">
        <v>158</v>
      </c>
      <c r="AJ22" s="7">
        <v>1078</v>
      </c>
      <c r="AK22" s="7">
        <v>349</v>
      </c>
      <c r="AL22" s="7">
        <v>373</v>
      </c>
      <c r="AM22" s="7">
        <v>75</v>
      </c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</row>
    <row r="23" spans="1:67" s="9" customFormat="1" x14ac:dyDescent="0.25">
      <c r="A23" s="18">
        <v>19</v>
      </c>
      <c r="B23" s="25" t="s">
        <v>17</v>
      </c>
      <c r="C23" s="7">
        <v>1746</v>
      </c>
      <c r="D23" s="7">
        <v>58</v>
      </c>
      <c r="E23" s="7">
        <v>34</v>
      </c>
      <c r="F23" s="7">
        <v>16</v>
      </c>
      <c r="G23" s="7">
        <v>37</v>
      </c>
      <c r="H23" s="7">
        <v>29</v>
      </c>
      <c r="I23" s="7">
        <v>5</v>
      </c>
      <c r="J23" s="7">
        <v>4</v>
      </c>
      <c r="K23" s="7">
        <v>47</v>
      </c>
      <c r="L23" s="7">
        <v>12</v>
      </c>
      <c r="M23" s="7">
        <v>11</v>
      </c>
      <c r="N23" s="7">
        <v>10</v>
      </c>
      <c r="O23" s="7">
        <v>17961</v>
      </c>
      <c r="P23" s="7">
        <v>119</v>
      </c>
      <c r="Q23" s="7">
        <v>6</v>
      </c>
      <c r="R23" s="7">
        <v>403</v>
      </c>
      <c r="S23" s="7">
        <v>8</v>
      </c>
      <c r="T23" s="7">
        <v>418</v>
      </c>
      <c r="U23" s="7">
        <v>8</v>
      </c>
      <c r="V23" s="7">
        <v>12805</v>
      </c>
      <c r="W23" s="7">
        <v>541</v>
      </c>
      <c r="X23" s="7">
        <v>2755</v>
      </c>
      <c r="Y23" s="7">
        <v>9</v>
      </c>
      <c r="Z23" s="7">
        <v>438</v>
      </c>
      <c r="AA23" s="7">
        <v>2</v>
      </c>
      <c r="AB23" s="7">
        <v>68651</v>
      </c>
      <c r="AC23" s="7">
        <v>630.85</v>
      </c>
      <c r="AD23" s="7">
        <v>405</v>
      </c>
      <c r="AE23" s="7">
        <v>36</v>
      </c>
      <c r="AF23" s="7">
        <v>1223</v>
      </c>
      <c r="AG23" s="7">
        <v>11</v>
      </c>
      <c r="AH23" s="7">
        <v>16883</v>
      </c>
      <c r="AI23" s="7">
        <v>4</v>
      </c>
      <c r="AJ23" s="7">
        <v>8985</v>
      </c>
      <c r="AK23" s="7">
        <v>5392</v>
      </c>
      <c r="AL23" s="14">
        <v>4315</v>
      </c>
      <c r="AM23" s="7">
        <v>4308</v>
      </c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</row>
    <row r="24" spans="1:67" s="8" customFormat="1" x14ac:dyDescent="0.25">
      <c r="A24" s="18">
        <v>20</v>
      </c>
      <c r="B24" s="25" t="s">
        <v>35</v>
      </c>
      <c r="C24" s="7">
        <v>228</v>
      </c>
      <c r="D24" s="7">
        <v>2</v>
      </c>
      <c r="E24" s="7">
        <v>2</v>
      </c>
      <c r="F24" s="7">
        <v>2</v>
      </c>
      <c r="G24" s="7">
        <v>3</v>
      </c>
      <c r="H24" s="7">
        <v>3</v>
      </c>
      <c r="I24" s="7">
        <v>3</v>
      </c>
      <c r="J24" s="7">
        <v>3</v>
      </c>
      <c r="K24" s="7">
        <v>228</v>
      </c>
      <c r="L24" s="7">
        <v>2</v>
      </c>
      <c r="M24" s="7">
        <v>228</v>
      </c>
      <c r="N24" s="7">
        <v>2</v>
      </c>
      <c r="O24" s="7">
        <v>3868</v>
      </c>
      <c r="P24" s="7">
        <v>10</v>
      </c>
      <c r="Q24" s="7">
        <v>10</v>
      </c>
      <c r="R24" s="7">
        <v>31</v>
      </c>
      <c r="S24" s="7">
        <v>31</v>
      </c>
      <c r="T24" s="7">
        <v>215</v>
      </c>
      <c r="U24" s="7">
        <v>215</v>
      </c>
      <c r="V24" s="7">
        <v>2103</v>
      </c>
      <c r="W24" s="7">
        <v>421</v>
      </c>
      <c r="X24" s="7">
        <v>416</v>
      </c>
      <c r="Y24" s="7">
        <v>416</v>
      </c>
      <c r="Z24" s="7">
        <v>360</v>
      </c>
      <c r="AA24" s="7">
        <v>360</v>
      </c>
      <c r="AB24" s="7">
        <v>13700</v>
      </c>
      <c r="AC24" s="7">
        <v>13700</v>
      </c>
      <c r="AD24" s="7">
        <v>566</v>
      </c>
      <c r="AE24" s="7">
        <v>566</v>
      </c>
      <c r="AF24" s="7">
        <v>167</v>
      </c>
      <c r="AG24" s="7">
        <v>167</v>
      </c>
      <c r="AH24" s="7">
        <v>1160</v>
      </c>
      <c r="AI24" s="7">
        <v>1160</v>
      </c>
      <c r="AJ24" s="7">
        <v>0</v>
      </c>
      <c r="AK24" s="7">
        <v>0</v>
      </c>
      <c r="AL24" s="7">
        <v>0</v>
      </c>
      <c r="AM24" s="7">
        <v>0</v>
      </c>
    </row>
    <row r="25" spans="1:67" s="9" customFormat="1" ht="14.25" customHeight="1" x14ac:dyDescent="0.25">
      <c r="A25" s="18">
        <v>21</v>
      </c>
      <c r="B25" s="25" t="s">
        <v>18</v>
      </c>
      <c r="C25" s="7">
        <v>1451</v>
      </c>
      <c r="D25" s="7">
        <v>13</v>
      </c>
      <c r="E25" s="7">
        <v>228</v>
      </c>
      <c r="F25" s="7">
        <v>10</v>
      </c>
      <c r="G25" s="7">
        <v>307</v>
      </c>
      <c r="H25" s="7">
        <v>11</v>
      </c>
      <c r="I25" s="7">
        <v>57</v>
      </c>
      <c r="J25" s="7">
        <v>4</v>
      </c>
      <c r="K25" s="7">
        <v>338</v>
      </c>
      <c r="L25" s="7">
        <v>12</v>
      </c>
      <c r="M25" s="7">
        <v>188</v>
      </c>
      <c r="N25" s="7">
        <v>12</v>
      </c>
      <c r="O25" s="7">
        <v>30960</v>
      </c>
      <c r="P25" s="7">
        <v>301</v>
      </c>
      <c r="Q25" s="7">
        <v>301</v>
      </c>
      <c r="R25" s="7">
        <v>237</v>
      </c>
      <c r="S25" s="7">
        <v>237</v>
      </c>
      <c r="T25" s="7">
        <v>1685</v>
      </c>
      <c r="U25" s="7">
        <v>1685</v>
      </c>
      <c r="V25" s="7">
        <v>8542.6</v>
      </c>
      <c r="W25" s="8"/>
      <c r="X25" s="7">
        <v>908</v>
      </c>
      <c r="Y25" s="7">
        <v>908</v>
      </c>
      <c r="Z25" s="7">
        <v>905</v>
      </c>
      <c r="AA25" s="7">
        <v>905</v>
      </c>
      <c r="AB25" s="7">
        <v>74550</v>
      </c>
      <c r="AC25" s="7"/>
      <c r="AD25" s="7">
        <v>2276</v>
      </c>
      <c r="AE25" s="7">
        <v>2276</v>
      </c>
      <c r="AF25" s="7">
        <v>13</v>
      </c>
      <c r="AG25" s="7">
        <v>13</v>
      </c>
      <c r="AH25" s="7">
        <v>30960</v>
      </c>
      <c r="AI25" s="7">
        <v>30960</v>
      </c>
      <c r="AJ25" s="7">
        <v>13280</v>
      </c>
      <c r="AK25" s="7">
        <v>5600</v>
      </c>
      <c r="AL25" s="7">
        <v>5571</v>
      </c>
      <c r="AM25" s="11">
        <v>1098</v>
      </c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</row>
    <row r="26" spans="1:67" s="9" customFormat="1" ht="14.25" customHeight="1" x14ac:dyDescent="0.25">
      <c r="A26" s="18">
        <v>22</v>
      </c>
      <c r="B26" s="25" t="s">
        <v>19</v>
      </c>
      <c r="C26" s="7">
        <v>854</v>
      </c>
      <c r="D26" s="7">
        <v>16</v>
      </c>
      <c r="E26" s="7">
        <v>52</v>
      </c>
      <c r="F26" s="7">
        <v>10</v>
      </c>
      <c r="G26" s="7">
        <v>58</v>
      </c>
      <c r="H26" s="7">
        <v>11</v>
      </c>
      <c r="I26" s="7">
        <v>10</v>
      </c>
      <c r="J26" s="7">
        <v>2</v>
      </c>
      <c r="K26" s="7">
        <v>64</v>
      </c>
      <c r="L26" s="7">
        <v>14</v>
      </c>
      <c r="M26" s="7">
        <v>23</v>
      </c>
      <c r="N26" s="7">
        <v>6</v>
      </c>
      <c r="O26" s="7">
        <v>33435</v>
      </c>
      <c r="P26" s="7">
        <v>353</v>
      </c>
      <c r="Q26" s="7">
        <v>15</v>
      </c>
      <c r="R26" s="7">
        <v>237</v>
      </c>
      <c r="S26" s="7">
        <v>6</v>
      </c>
      <c r="T26" s="7">
        <v>1360</v>
      </c>
      <c r="U26" s="7">
        <v>16</v>
      </c>
      <c r="V26" s="7">
        <v>4169</v>
      </c>
      <c r="W26" s="7">
        <v>1956</v>
      </c>
      <c r="X26" s="7">
        <v>1225</v>
      </c>
      <c r="Y26" s="7">
        <v>30</v>
      </c>
      <c r="Z26" s="7">
        <v>448</v>
      </c>
      <c r="AA26" s="7">
        <v>73</v>
      </c>
      <c r="AB26" s="7">
        <v>178900</v>
      </c>
      <c r="AC26" s="7">
        <v>21468</v>
      </c>
      <c r="AD26" s="7">
        <v>9078</v>
      </c>
      <c r="AE26" s="7">
        <v>48</v>
      </c>
      <c r="AF26" s="7">
        <v>16565</v>
      </c>
      <c r="AG26" s="7">
        <v>1392</v>
      </c>
      <c r="AH26" s="7">
        <v>6130</v>
      </c>
      <c r="AI26" s="7">
        <v>3678</v>
      </c>
      <c r="AJ26" s="7">
        <v>9641</v>
      </c>
      <c r="AK26" s="7">
        <v>160</v>
      </c>
      <c r="AL26" s="7">
        <v>42</v>
      </c>
      <c r="AM26" s="7">
        <v>5</v>
      </c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</row>
    <row r="27" spans="1:67" s="9" customFormat="1" x14ac:dyDescent="0.25">
      <c r="A27" s="18">
        <v>23</v>
      </c>
      <c r="B27" s="25" t="s">
        <v>20</v>
      </c>
      <c r="C27" s="7">
        <v>417</v>
      </c>
      <c r="D27" s="7">
        <v>11</v>
      </c>
      <c r="E27" s="7">
        <v>147</v>
      </c>
      <c r="F27" s="7">
        <v>11</v>
      </c>
      <c r="G27" s="7">
        <v>257</v>
      </c>
      <c r="H27" s="7">
        <v>11</v>
      </c>
      <c r="I27" s="7">
        <v>34</v>
      </c>
      <c r="J27" s="7">
        <v>11</v>
      </c>
      <c r="K27" s="7">
        <v>276</v>
      </c>
      <c r="L27" s="7">
        <v>11</v>
      </c>
      <c r="M27" s="7">
        <v>164</v>
      </c>
      <c r="N27" s="7">
        <v>11</v>
      </c>
      <c r="O27" s="7">
        <v>6307</v>
      </c>
      <c r="P27" s="7">
        <v>94</v>
      </c>
      <c r="Q27" s="7"/>
      <c r="R27" s="7">
        <v>289</v>
      </c>
      <c r="S27" s="7"/>
      <c r="T27" s="7">
        <v>571</v>
      </c>
      <c r="U27" s="7"/>
      <c r="V27" s="7">
        <v>3684</v>
      </c>
      <c r="W27" s="7"/>
      <c r="X27" s="7">
        <v>495</v>
      </c>
      <c r="Y27" s="7"/>
      <c r="Z27" s="7">
        <v>263</v>
      </c>
      <c r="AA27" s="7"/>
      <c r="AB27" s="7">
        <v>4826.7</v>
      </c>
      <c r="AC27" s="7"/>
      <c r="AD27" s="7">
        <v>813</v>
      </c>
      <c r="AE27" s="7"/>
      <c r="AF27" s="7">
        <v>98</v>
      </c>
      <c r="AG27" s="7"/>
      <c r="AH27" s="7">
        <v>4324</v>
      </c>
      <c r="AI27" s="7"/>
      <c r="AJ27" s="7">
        <v>1665</v>
      </c>
      <c r="AK27" s="7">
        <v>349</v>
      </c>
      <c r="AL27" s="7">
        <v>222</v>
      </c>
      <c r="AM27" s="7">
        <v>70</v>
      </c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</row>
    <row r="28" spans="1:67" s="9" customFormat="1" x14ac:dyDescent="0.25">
      <c r="A28" s="18">
        <v>24</v>
      </c>
      <c r="B28" s="25" t="s">
        <v>21</v>
      </c>
      <c r="C28" s="7">
        <v>1509</v>
      </c>
      <c r="D28" s="7">
        <v>16</v>
      </c>
      <c r="E28" s="7">
        <v>47</v>
      </c>
      <c r="F28" s="7">
        <v>11</v>
      </c>
      <c r="G28" s="7">
        <v>66</v>
      </c>
      <c r="H28" s="7">
        <v>8</v>
      </c>
      <c r="I28" s="7">
        <v>8</v>
      </c>
      <c r="J28" s="7">
        <v>2</v>
      </c>
      <c r="K28" s="7">
        <v>64</v>
      </c>
      <c r="L28" s="7">
        <v>13</v>
      </c>
      <c r="M28" s="7">
        <v>20</v>
      </c>
      <c r="N28" s="7">
        <v>7</v>
      </c>
      <c r="O28" s="7">
        <v>12163</v>
      </c>
      <c r="P28" s="7">
        <v>280</v>
      </c>
      <c r="Q28" s="7">
        <v>27</v>
      </c>
      <c r="R28" s="7">
        <v>299</v>
      </c>
      <c r="S28" s="7">
        <v>24</v>
      </c>
      <c r="T28" s="7">
        <v>2446</v>
      </c>
      <c r="U28" s="7">
        <v>324</v>
      </c>
      <c r="V28" s="7">
        <v>2195</v>
      </c>
      <c r="W28" s="7">
        <v>464</v>
      </c>
      <c r="X28" s="7">
        <v>1343</v>
      </c>
      <c r="Y28" s="7">
        <v>46</v>
      </c>
      <c r="Z28" s="7">
        <v>551</v>
      </c>
      <c r="AA28" s="7">
        <v>41</v>
      </c>
      <c r="AB28" s="7">
        <v>45219</v>
      </c>
      <c r="AC28" s="7">
        <v>140.69</v>
      </c>
      <c r="AD28" s="7">
        <v>310</v>
      </c>
      <c r="AE28" s="7">
        <v>161</v>
      </c>
      <c r="AF28" s="7">
        <v>4739</v>
      </c>
      <c r="AG28" s="7">
        <v>49</v>
      </c>
      <c r="AH28" s="7">
        <v>5835</v>
      </c>
      <c r="AI28" s="7">
        <v>593</v>
      </c>
      <c r="AJ28" s="7">
        <v>3430</v>
      </c>
      <c r="AK28" s="7">
        <v>1422</v>
      </c>
      <c r="AL28" s="7">
        <v>703</v>
      </c>
      <c r="AM28" s="7">
        <v>283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</row>
    <row r="29" spans="1:67" s="9" customFormat="1" ht="13.5" customHeight="1" x14ac:dyDescent="0.25">
      <c r="A29" s="18">
        <v>25</v>
      </c>
      <c r="B29" s="25" t="s">
        <v>36</v>
      </c>
      <c r="C29" s="10">
        <v>1</v>
      </c>
      <c r="D29" s="7">
        <v>1</v>
      </c>
      <c r="E29" s="7">
        <v>1</v>
      </c>
      <c r="F29" s="7">
        <v>1</v>
      </c>
      <c r="G29" s="7"/>
      <c r="H29" s="7"/>
      <c r="I29" s="7">
        <v>1</v>
      </c>
      <c r="J29" s="7">
        <v>1</v>
      </c>
      <c r="K29" s="7">
        <v>1</v>
      </c>
      <c r="L29" s="7">
        <v>1</v>
      </c>
      <c r="M29" s="7">
        <v>1</v>
      </c>
      <c r="N29" s="7">
        <v>1</v>
      </c>
      <c r="O29" s="7">
        <v>17642</v>
      </c>
      <c r="P29" s="7">
        <v>125</v>
      </c>
      <c r="Q29" s="7"/>
      <c r="R29" s="7">
        <v>664</v>
      </c>
      <c r="S29" s="7"/>
      <c r="T29" s="7">
        <v>29</v>
      </c>
      <c r="U29" s="7"/>
      <c r="V29" s="7"/>
      <c r="W29" s="7"/>
      <c r="X29" s="7">
        <v>3738</v>
      </c>
      <c r="Y29" s="7"/>
      <c r="Z29" s="7">
        <v>1283</v>
      </c>
      <c r="AA29" s="7"/>
      <c r="AB29" s="7">
        <v>27310</v>
      </c>
      <c r="AC29" s="7"/>
      <c r="AD29" s="7"/>
      <c r="AE29" s="7"/>
      <c r="AF29" s="7"/>
      <c r="AG29" s="7"/>
      <c r="AH29" s="7">
        <v>11803</v>
      </c>
      <c r="AI29" s="7"/>
      <c r="AJ29" s="7">
        <v>1848</v>
      </c>
      <c r="AK29" s="7">
        <v>1848</v>
      </c>
      <c r="AL29" s="7">
        <v>885</v>
      </c>
      <c r="AM29" s="7">
        <v>885</v>
      </c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</row>
    <row r="30" spans="1:67" s="17" customFormat="1" x14ac:dyDescent="0.25">
      <c r="A30" s="71" t="s">
        <v>32</v>
      </c>
      <c r="B30" s="71"/>
      <c r="C30" s="16">
        <f t="shared" ref="C30:AM30" si="0">SUM(C5:C29)</f>
        <v>25809</v>
      </c>
      <c r="D30" s="16">
        <f t="shared" si="0"/>
        <v>392</v>
      </c>
      <c r="E30" s="16">
        <f t="shared" si="0"/>
        <v>2138</v>
      </c>
      <c r="F30" s="16">
        <f t="shared" si="0"/>
        <v>289</v>
      </c>
      <c r="G30" s="16">
        <f t="shared" si="0"/>
        <v>3035</v>
      </c>
      <c r="H30" s="16">
        <f t="shared" si="0"/>
        <v>364</v>
      </c>
      <c r="I30" s="16">
        <f t="shared" si="0"/>
        <v>850</v>
      </c>
      <c r="J30" s="16">
        <f t="shared" si="0"/>
        <v>110</v>
      </c>
      <c r="K30" s="16">
        <f t="shared" si="0"/>
        <v>5069</v>
      </c>
      <c r="L30" s="16">
        <f t="shared" si="0"/>
        <v>280</v>
      </c>
      <c r="M30" s="16">
        <f t="shared" si="0"/>
        <v>2033</v>
      </c>
      <c r="N30" s="16">
        <f t="shared" si="0"/>
        <v>175</v>
      </c>
      <c r="O30" s="16">
        <f t="shared" si="0"/>
        <v>598391</v>
      </c>
      <c r="P30" s="16">
        <f t="shared" si="0"/>
        <v>3285</v>
      </c>
      <c r="Q30" s="16">
        <f t="shared" si="0"/>
        <v>691</v>
      </c>
      <c r="R30" s="16">
        <f t="shared" si="0"/>
        <v>5421</v>
      </c>
      <c r="S30" s="16">
        <f t="shared" si="0"/>
        <v>640</v>
      </c>
      <c r="T30" s="16">
        <f t="shared" si="0"/>
        <v>20710</v>
      </c>
      <c r="U30" s="16">
        <f t="shared" si="0"/>
        <v>4090</v>
      </c>
      <c r="V30" s="16">
        <f t="shared" si="0"/>
        <v>347268.89999999997</v>
      </c>
      <c r="W30" s="16">
        <f t="shared" si="0"/>
        <v>31208</v>
      </c>
      <c r="X30" s="16">
        <f t="shared" si="0"/>
        <v>25709</v>
      </c>
      <c r="Y30" s="16">
        <f t="shared" si="0"/>
        <v>2643</v>
      </c>
      <c r="Z30" s="16">
        <f t="shared" si="0"/>
        <v>14838</v>
      </c>
      <c r="AA30" s="16">
        <f t="shared" si="0"/>
        <v>2146</v>
      </c>
      <c r="AB30" s="16">
        <f t="shared" si="0"/>
        <v>917124.89999999991</v>
      </c>
      <c r="AC30" s="16">
        <f t="shared" si="0"/>
        <v>82307.602000000014</v>
      </c>
      <c r="AD30" s="16">
        <f t="shared" si="0"/>
        <v>25634</v>
      </c>
      <c r="AE30" s="16">
        <f t="shared" si="0"/>
        <v>4219</v>
      </c>
      <c r="AF30" s="16">
        <f t="shared" si="0"/>
        <v>58296</v>
      </c>
      <c r="AG30" s="16">
        <f t="shared" si="0"/>
        <v>3973</v>
      </c>
      <c r="AH30" s="16">
        <f t="shared" si="0"/>
        <v>200830</v>
      </c>
      <c r="AI30" s="16">
        <f t="shared" si="0"/>
        <v>40768</v>
      </c>
      <c r="AJ30" s="16">
        <f t="shared" si="0"/>
        <v>144399</v>
      </c>
      <c r="AK30" s="16">
        <f t="shared" si="0"/>
        <v>49694</v>
      </c>
      <c r="AL30" s="16">
        <f t="shared" si="0"/>
        <v>77198</v>
      </c>
      <c r="AM30" s="16">
        <f t="shared" si="0"/>
        <v>20240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s="5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22"/>
      <c r="AJ31" s="8"/>
      <c r="AK31" s="8"/>
      <c r="AL31" s="8"/>
      <c r="AM31" s="8"/>
      <c r="AN31" s="8"/>
    </row>
    <row r="32" spans="1:67" x14ac:dyDescent="0.25">
      <c r="A32" s="1" t="s">
        <v>90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22"/>
      <c r="AJ32" s="1"/>
      <c r="AK32" s="1"/>
      <c r="AL32" s="1"/>
      <c r="AM32" s="1"/>
      <c r="AN32" s="5"/>
    </row>
    <row r="33" spans="1:3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2"/>
      <c r="AJ33" s="1"/>
      <c r="AK33" s="1"/>
      <c r="AL33" s="1"/>
      <c r="AM33" s="1"/>
    </row>
    <row r="34" spans="1:39" x14ac:dyDescent="0.25">
      <c r="A34" s="1" t="s">
        <v>99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2"/>
      <c r="AJ34" s="1"/>
      <c r="AK34" s="1"/>
      <c r="AL34" s="1"/>
      <c r="AM34" s="1"/>
    </row>
    <row r="35" spans="1:39" x14ac:dyDescent="0.25">
      <c r="A35" s="1" t="s">
        <v>100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2"/>
      <c r="AJ35" s="1"/>
      <c r="AK35" s="1"/>
      <c r="AL35" s="1"/>
      <c r="AM35" s="1"/>
    </row>
  </sheetData>
  <mergeCells count="31">
    <mergeCell ref="A30:B30"/>
    <mergeCell ref="K1:L1"/>
    <mergeCell ref="M1:N1"/>
    <mergeCell ref="O1:AI1"/>
    <mergeCell ref="AJ1:AK1"/>
    <mergeCell ref="L2:L3"/>
    <mergeCell ref="K2:K3"/>
    <mergeCell ref="J2:J3"/>
    <mergeCell ref="I2:I3"/>
    <mergeCell ref="H2:H3"/>
    <mergeCell ref="G2:G3"/>
    <mergeCell ref="F2:F3"/>
    <mergeCell ref="E2:E3"/>
    <mergeCell ref="D2:D3"/>
    <mergeCell ref="C2:C3"/>
    <mergeCell ref="AL1:AM1"/>
    <mergeCell ref="A1:A3"/>
    <mergeCell ref="B1:B3"/>
    <mergeCell ref="C1:D1"/>
    <mergeCell ref="E1:F1"/>
    <mergeCell ref="G1:H1"/>
    <mergeCell ref="I1:J1"/>
    <mergeCell ref="O2:O3"/>
    <mergeCell ref="P2:AG2"/>
    <mergeCell ref="AI2:AI3"/>
    <mergeCell ref="AJ2:AJ3"/>
    <mergeCell ref="AK2:AK3"/>
    <mergeCell ref="AL2:AL3"/>
    <mergeCell ref="AM2:AM3"/>
    <mergeCell ref="N2:N3"/>
    <mergeCell ref="M2:M3"/>
  </mergeCells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4" zoomScale="130" zoomScaleNormal="130" workbookViewId="0">
      <selection activeCell="F29" sqref="F29"/>
    </sheetView>
  </sheetViews>
  <sheetFormatPr defaultRowHeight="15" x14ac:dyDescent="0.25"/>
  <cols>
    <col min="1" max="1" width="5" customWidth="1"/>
    <col min="2" max="2" width="24.28515625" customWidth="1"/>
    <col min="3" max="3" width="12" customWidth="1"/>
    <col min="4" max="4" width="11.7109375" customWidth="1"/>
    <col min="10" max="10" width="9.5703125" bestFit="1" customWidth="1"/>
  </cols>
  <sheetData>
    <row r="1" spans="1:10" ht="55.5" customHeight="1" x14ac:dyDescent="0.25">
      <c r="A1" s="61" t="s">
        <v>22</v>
      </c>
      <c r="B1" s="61" t="s">
        <v>23</v>
      </c>
      <c r="C1" s="61" t="s">
        <v>73</v>
      </c>
      <c r="D1" s="61"/>
      <c r="E1" s="61" t="s">
        <v>74</v>
      </c>
      <c r="F1" s="69" t="s">
        <v>80</v>
      </c>
      <c r="G1" s="61" t="s">
        <v>75</v>
      </c>
      <c r="H1" s="61"/>
      <c r="I1" s="61"/>
      <c r="J1" s="61"/>
    </row>
    <row r="2" spans="1:10" ht="105" x14ac:dyDescent="0.25">
      <c r="A2" s="61"/>
      <c r="B2" s="61"/>
      <c r="C2" s="28" t="s">
        <v>32</v>
      </c>
      <c r="D2" s="28" t="s">
        <v>33</v>
      </c>
      <c r="E2" s="61"/>
      <c r="F2" s="70"/>
      <c r="G2" s="28" t="s">
        <v>76</v>
      </c>
      <c r="H2" s="28" t="s">
        <v>77</v>
      </c>
      <c r="I2" s="28" t="s">
        <v>78</v>
      </c>
      <c r="J2" s="28" t="s">
        <v>79</v>
      </c>
    </row>
    <row r="3" spans="1:10" x14ac:dyDescent="0.25">
      <c r="A3" s="29"/>
      <c r="B3" s="29"/>
      <c r="C3" s="29">
        <v>40</v>
      </c>
      <c r="D3" s="29">
        <v>41</v>
      </c>
      <c r="E3" s="29">
        <v>42</v>
      </c>
      <c r="F3" s="37">
        <v>43</v>
      </c>
      <c r="G3" s="29">
        <v>44</v>
      </c>
      <c r="H3" s="29">
        <v>45</v>
      </c>
      <c r="I3" s="29">
        <v>46</v>
      </c>
      <c r="J3" s="29">
        <v>47</v>
      </c>
    </row>
    <row r="4" spans="1:10" x14ac:dyDescent="0.25">
      <c r="A4" s="6">
        <v>1</v>
      </c>
      <c r="B4" s="24" t="s">
        <v>0</v>
      </c>
      <c r="C4" s="48">
        <v>959232.95299999998</v>
      </c>
      <c r="D4" s="12">
        <v>688028.75</v>
      </c>
      <c r="E4" s="12">
        <v>8</v>
      </c>
      <c r="F4" s="12">
        <v>18169</v>
      </c>
      <c r="G4" s="12">
        <v>6</v>
      </c>
      <c r="H4" s="12">
        <v>22</v>
      </c>
      <c r="I4" s="12">
        <v>0</v>
      </c>
      <c r="J4" s="12">
        <v>0</v>
      </c>
    </row>
    <row r="5" spans="1:10" ht="18.75" customHeight="1" x14ac:dyDescent="0.25">
      <c r="A5" s="6">
        <v>2</v>
      </c>
      <c r="B5" s="24" t="s">
        <v>1</v>
      </c>
      <c r="C5" s="7">
        <v>2371.9</v>
      </c>
      <c r="D5" s="7">
        <v>1572.5</v>
      </c>
      <c r="E5" s="7">
        <v>7127</v>
      </c>
      <c r="F5" s="7">
        <v>7832</v>
      </c>
      <c r="G5" s="7">
        <v>68</v>
      </c>
      <c r="H5" s="7">
        <v>52</v>
      </c>
      <c r="I5" s="7">
        <v>75</v>
      </c>
      <c r="J5" s="7">
        <v>38.25</v>
      </c>
    </row>
    <row r="6" spans="1:10" x14ac:dyDescent="0.25">
      <c r="A6" s="6">
        <v>3</v>
      </c>
      <c r="B6" s="24" t="s">
        <v>2</v>
      </c>
      <c r="C6" s="7">
        <v>1733630</v>
      </c>
      <c r="D6" s="7">
        <v>638462</v>
      </c>
      <c r="E6" s="7">
        <v>12701</v>
      </c>
      <c r="F6" s="7">
        <v>5578</v>
      </c>
      <c r="G6" s="7">
        <v>14</v>
      </c>
      <c r="H6" s="7">
        <v>129</v>
      </c>
      <c r="I6" s="7">
        <v>74</v>
      </c>
      <c r="J6" s="7">
        <v>3660</v>
      </c>
    </row>
    <row r="7" spans="1:10" x14ac:dyDescent="0.25">
      <c r="A7" s="6">
        <v>4</v>
      </c>
      <c r="B7" s="24" t="s">
        <v>3</v>
      </c>
      <c r="C7" s="7">
        <v>457981.05800000002</v>
      </c>
      <c r="D7" s="54">
        <v>252132.15</v>
      </c>
      <c r="E7" s="7">
        <v>942</v>
      </c>
      <c r="F7" s="7">
        <v>791</v>
      </c>
      <c r="G7" s="7">
        <v>2</v>
      </c>
      <c r="H7" s="7">
        <v>0</v>
      </c>
      <c r="I7" s="7">
        <v>0</v>
      </c>
      <c r="J7" s="7">
        <v>0</v>
      </c>
    </row>
    <row r="8" spans="1:10" x14ac:dyDescent="0.25">
      <c r="A8" s="6">
        <v>5</v>
      </c>
      <c r="B8" s="24" t="s">
        <v>4</v>
      </c>
      <c r="C8" s="7">
        <v>467369.2</v>
      </c>
      <c r="D8" s="7">
        <v>223684.9</v>
      </c>
      <c r="E8" s="7">
        <v>2377</v>
      </c>
      <c r="F8" s="7">
        <v>57293</v>
      </c>
      <c r="G8" s="7">
        <v>38</v>
      </c>
      <c r="H8" s="7">
        <v>1001</v>
      </c>
      <c r="I8" s="7">
        <v>156</v>
      </c>
      <c r="J8" s="7">
        <v>96.4</v>
      </c>
    </row>
    <row r="9" spans="1:10" x14ac:dyDescent="0.25">
      <c r="A9" s="6">
        <v>6</v>
      </c>
      <c r="B9" s="24" t="s">
        <v>5</v>
      </c>
      <c r="C9" s="7">
        <v>287515.2</v>
      </c>
      <c r="D9" s="7">
        <v>260436.9</v>
      </c>
      <c r="E9" s="7">
        <v>567</v>
      </c>
      <c r="F9" s="7">
        <v>12979</v>
      </c>
      <c r="G9" s="7">
        <v>4</v>
      </c>
      <c r="H9" s="7">
        <v>99</v>
      </c>
      <c r="I9" s="7">
        <v>110</v>
      </c>
      <c r="J9" s="7">
        <v>0.32</v>
      </c>
    </row>
    <row r="10" spans="1:10" x14ac:dyDescent="0.25">
      <c r="A10" s="6">
        <v>7</v>
      </c>
      <c r="B10" s="24" t="s">
        <v>6</v>
      </c>
      <c r="C10" s="7">
        <v>35808</v>
      </c>
      <c r="D10" s="7">
        <v>7514.2</v>
      </c>
      <c r="E10" s="7">
        <v>2</v>
      </c>
      <c r="F10" s="7">
        <v>1419</v>
      </c>
      <c r="G10" s="7">
        <v>2</v>
      </c>
      <c r="H10" s="7">
        <v>100</v>
      </c>
      <c r="I10" s="7">
        <v>12</v>
      </c>
      <c r="J10" s="7">
        <v>5.44</v>
      </c>
    </row>
    <row r="11" spans="1:10" x14ac:dyDescent="0.25">
      <c r="A11" s="6">
        <v>8</v>
      </c>
      <c r="B11" s="24" t="s">
        <v>7</v>
      </c>
      <c r="C11" s="7">
        <v>572150.69999999995</v>
      </c>
      <c r="D11" s="7">
        <v>487573.7</v>
      </c>
      <c r="E11" s="7">
        <v>123</v>
      </c>
      <c r="F11" s="7">
        <v>5971</v>
      </c>
      <c r="G11" s="7">
        <v>11</v>
      </c>
      <c r="H11" s="7">
        <v>456</v>
      </c>
      <c r="I11" s="7">
        <v>14</v>
      </c>
      <c r="J11" s="7">
        <v>2.5499999999999998</v>
      </c>
    </row>
    <row r="12" spans="1:10" x14ac:dyDescent="0.25">
      <c r="A12" s="6">
        <v>9</v>
      </c>
      <c r="B12" s="24" t="s">
        <v>8</v>
      </c>
      <c r="C12" s="13">
        <v>633576.87600000005</v>
      </c>
      <c r="D12" s="13">
        <v>412523.78</v>
      </c>
      <c r="E12" s="13">
        <v>2429</v>
      </c>
      <c r="F12" s="13">
        <v>6213</v>
      </c>
      <c r="G12" s="13">
        <v>69</v>
      </c>
      <c r="H12" s="13">
        <v>138</v>
      </c>
      <c r="I12" s="13">
        <v>160</v>
      </c>
      <c r="J12" s="13">
        <v>54.4</v>
      </c>
    </row>
    <row r="13" spans="1:10" ht="18" customHeight="1" x14ac:dyDescent="0.25">
      <c r="A13" s="6">
        <v>10</v>
      </c>
      <c r="B13" s="24" t="s">
        <v>9</v>
      </c>
      <c r="C13" s="14">
        <v>418602.2</v>
      </c>
      <c r="D13" s="14">
        <v>164128.1</v>
      </c>
      <c r="E13" s="14">
        <v>2625</v>
      </c>
      <c r="F13" s="14">
        <v>24171</v>
      </c>
      <c r="G13" s="14">
        <v>10</v>
      </c>
      <c r="H13" s="14">
        <v>120</v>
      </c>
      <c r="I13" s="14">
        <v>91</v>
      </c>
      <c r="J13" s="14">
        <v>8021.3</v>
      </c>
    </row>
    <row r="14" spans="1:10" x14ac:dyDescent="0.25">
      <c r="A14" s="45">
        <v>11</v>
      </c>
      <c r="B14" s="46" t="s">
        <v>10</v>
      </c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6">
        <v>12</v>
      </c>
      <c r="B15" s="24" t="s">
        <v>11</v>
      </c>
      <c r="C15" s="14">
        <v>43809312</v>
      </c>
      <c r="D15" s="57">
        <v>41447849.189999998</v>
      </c>
      <c r="E15" s="14">
        <v>6817</v>
      </c>
      <c r="F15" s="14">
        <v>68060</v>
      </c>
      <c r="G15" s="14"/>
      <c r="H15" s="14"/>
      <c r="I15" s="14"/>
      <c r="J15" s="14"/>
    </row>
    <row r="16" spans="1:10" x14ac:dyDescent="0.25">
      <c r="A16" s="6">
        <v>13</v>
      </c>
      <c r="B16" s="24" t="s">
        <v>12</v>
      </c>
      <c r="C16" s="14">
        <v>862396.5</v>
      </c>
      <c r="D16" s="14">
        <v>610954.69999999995</v>
      </c>
      <c r="E16" s="14">
        <v>3824</v>
      </c>
      <c r="F16" s="14">
        <v>5301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6">
        <v>14</v>
      </c>
      <c r="B17" s="24" t="s">
        <v>13</v>
      </c>
      <c r="C17" s="14">
        <v>33326847.5</v>
      </c>
      <c r="D17" s="14">
        <v>221419.54</v>
      </c>
      <c r="E17" s="14">
        <v>575</v>
      </c>
      <c r="F17" s="14">
        <v>29817</v>
      </c>
      <c r="G17" s="14">
        <v>58</v>
      </c>
      <c r="H17" s="14">
        <v>141</v>
      </c>
      <c r="I17" s="14">
        <v>85</v>
      </c>
      <c r="J17" s="14">
        <v>345.1</v>
      </c>
    </row>
    <row r="18" spans="1:10" x14ac:dyDescent="0.25">
      <c r="A18" s="6">
        <v>15</v>
      </c>
      <c r="B18" s="24" t="s">
        <v>14</v>
      </c>
      <c r="C18" s="7">
        <v>4502391.38</v>
      </c>
      <c r="D18" s="7">
        <v>4189211.3</v>
      </c>
      <c r="E18" s="7"/>
      <c r="F18" s="7">
        <v>18019</v>
      </c>
      <c r="G18" s="7"/>
      <c r="H18" s="7"/>
      <c r="I18" s="7"/>
      <c r="J18" s="7"/>
    </row>
    <row r="19" spans="1:10" x14ac:dyDescent="0.25">
      <c r="A19" s="6">
        <v>16</v>
      </c>
      <c r="B19" s="24" t="s">
        <v>34</v>
      </c>
      <c r="C19" s="7">
        <v>329553.59600000002</v>
      </c>
      <c r="D19" s="7">
        <v>236347.17199999999</v>
      </c>
      <c r="E19" s="7">
        <v>3023</v>
      </c>
      <c r="F19" s="7">
        <v>21853</v>
      </c>
      <c r="G19" s="7">
        <v>46</v>
      </c>
      <c r="H19" s="7">
        <v>1233</v>
      </c>
      <c r="I19" s="7">
        <v>912</v>
      </c>
      <c r="J19" s="7">
        <v>387</v>
      </c>
    </row>
    <row r="20" spans="1:10" x14ac:dyDescent="0.25">
      <c r="A20" s="6">
        <v>17</v>
      </c>
      <c r="B20" s="24" t="s">
        <v>15</v>
      </c>
      <c r="C20" s="7">
        <v>134020.03</v>
      </c>
      <c r="D20" s="7">
        <v>75641.94</v>
      </c>
      <c r="E20" s="7">
        <v>758</v>
      </c>
      <c r="F20" s="7">
        <v>12057</v>
      </c>
      <c r="G20" s="7"/>
      <c r="H20" s="7"/>
      <c r="I20" s="7"/>
      <c r="J20" s="7"/>
    </row>
    <row r="21" spans="1:10" x14ac:dyDescent="0.25">
      <c r="A21" s="58">
        <v>18</v>
      </c>
      <c r="B21" s="24" t="s">
        <v>16</v>
      </c>
      <c r="C21" s="7">
        <v>793013.3</v>
      </c>
      <c r="D21" s="7">
        <v>456200</v>
      </c>
      <c r="E21" s="7">
        <v>980</v>
      </c>
      <c r="F21" s="7">
        <v>11286</v>
      </c>
      <c r="G21" s="7">
        <v>11</v>
      </c>
      <c r="H21" s="7">
        <v>88</v>
      </c>
      <c r="I21" s="7">
        <v>332</v>
      </c>
      <c r="J21" s="7">
        <v>178.35</v>
      </c>
    </row>
    <row r="22" spans="1:10" ht="17.25" customHeight="1" x14ac:dyDescent="0.25">
      <c r="A22" s="6">
        <v>19</v>
      </c>
      <c r="B22" s="24" t="s">
        <v>17</v>
      </c>
      <c r="C22" s="7">
        <v>2208311.9</v>
      </c>
      <c r="D22" s="7">
        <v>1447389.7</v>
      </c>
      <c r="E22" s="7">
        <v>788</v>
      </c>
      <c r="F22" s="7">
        <v>40789</v>
      </c>
      <c r="G22" s="7">
        <v>0</v>
      </c>
      <c r="H22" s="7">
        <v>0</v>
      </c>
      <c r="I22" s="7">
        <v>0</v>
      </c>
      <c r="J22" s="7">
        <v>0</v>
      </c>
    </row>
    <row r="23" spans="1:10" x14ac:dyDescent="0.25">
      <c r="A23" s="6">
        <v>20</v>
      </c>
      <c r="B23" s="24" t="s">
        <v>35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0" x14ac:dyDescent="0.25">
      <c r="A24" s="6">
        <v>21</v>
      </c>
      <c r="B24" s="24" t="s">
        <v>18</v>
      </c>
      <c r="C24" s="7">
        <v>467748.6568</v>
      </c>
      <c r="D24" s="7">
        <v>230125.75</v>
      </c>
      <c r="E24" s="7">
        <v>2561</v>
      </c>
      <c r="F24" s="7">
        <v>6911</v>
      </c>
      <c r="G24" s="7">
        <v>35</v>
      </c>
      <c r="H24" s="7">
        <v>347</v>
      </c>
      <c r="I24" s="7">
        <v>114</v>
      </c>
      <c r="J24" s="7">
        <v>13.56</v>
      </c>
    </row>
    <row r="25" spans="1:10" x14ac:dyDescent="0.25">
      <c r="A25" s="6">
        <v>22</v>
      </c>
      <c r="B25" s="24" t="s">
        <v>19</v>
      </c>
      <c r="C25" s="7">
        <v>328050.3</v>
      </c>
      <c r="D25" s="7">
        <v>156012.70000000001</v>
      </c>
      <c r="E25" s="7">
        <v>1105</v>
      </c>
      <c r="F25" s="7">
        <v>18670</v>
      </c>
      <c r="G25" s="7">
        <v>2</v>
      </c>
      <c r="H25" s="7">
        <v>122</v>
      </c>
      <c r="I25" s="7">
        <v>85</v>
      </c>
      <c r="J25" s="7">
        <v>6.63</v>
      </c>
    </row>
    <row r="26" spans="1:10" x14ac:dyDescent="0.25">
      <c r="A26" s="6">
        <v>23</v>
      </c>
      <c r="B26" s="24" t="s">
        <v>20</v>
      </c>
      <c r="C26" s="7">
        <v>19629.05</v>
      </c>
      <c r="D26" s="7">
        <v>14104.19</v>
      </c>
      <c r="E26" s="7">
        <v>89</v>
      </c>
      <c r="F26" s="7">
        <v>10212</v>
      </c>
      <c r="G26" s="7"/>
      <c r="H26" s="7"/>
      <c r="I26" s="7"/>
      <c r="J26" s="7"/>
    </row>
    <row r="27" spans="1:10" x14ac:dyDescent="0.25">
      <c r="A27" s="6">
        <v>24</v>
      </c>
      <c r="B27" s="24" t="s">
        <v>21</v>
      </c>
      <c r="C27" s="7">
        <v>744346.88</v>
      </c>
      <c r="D27" s="7">
        <v>632634.6</v>
      </c>
      <c r="E27" s="7">
        <v>4095</v>
      </c>
      <c r="F27" s="7">
        <v>20366</v>
      </c>
      <c r="G27" s="7">
        <v>0</v>
      </c>
      <c r="H27" s="7">
        <v>0</v>
      </c>
      <c r="I27" s="7">
        <v>0</v>
      </c>
      <c r="J27" s="7">
        <v>0</v>
      </c>
    </row>
    <row r="28" spans="1:10" x14ac:dyDescent="0.25">
      <c r="A28" s="6">
        <v>25</v>
      </c>
      <c r="B28" s="24" t="s">
        <v>36</v>
      </c>
      <c r="C28" s="7">
        <v>1363368.162</v>
      </c>
      <c r="D28" s="7">
        <v>1363368.162</v>
      </c>
      <c r="E28" s="7">
        <v>19</v>
      </c>
      <c r="F28" s="7">
        <v>27481</v>
      </c>
      <c r="G28" s="7">
        <v>32</v>
      </c>
      <c r="H28" s="7">
        <v>157</v>
      </c>
      <c r="I28" s="7">
        <v>7</v>
      </c>
      <c r="J28" s="7"/>
    </row>
    <row r="29" spans="1:10" x14ac:dyDescent="0.25">
      <c r="A29" s="72" t="s">
        <v>32</v>
      </c>
      <c r="B29" s="72"/>
      <c r="C29" s="27">
        <f t="shared" ref="C29:J29" si="0">SUM(C4:C28)</f>
        <v>94457227.341799989</v>
      </c>
      <c r="D29" s="27">
        <f t="shared" si="0"/>
        <v>54217315.923999995</v>
      </c>
      <c r="E29" s="27">
        <f t="shared" si="0"/>
        <v>53535</v>
      </c>
      <c r="F29" s="27">
        <f t="shared" si="0"/>
        <v>431238</v>
      </c>
      <c r="G29" s="27">
        <f t="shared" si="0"/>
        <v>408</v>
      </c>
      <c r="H29" s="27">
        <f t="shared" si="0"/>
        <v>4205</v>
      </c>
      <c r="I29" s="27">
        <f t="shared" si="0"/>
        <v>2227</v>
      </c>
      <c r="J29" s="27">
        <f t="shared" si="0"/>
        <v>12809.3</v>
      </c>
    </row>
  </sheetData>
  <mergeCells count="7">
    <mergeCell ref="G1:J1"/>
    <mergeCell ref="A29:B29"/>
    <mergeCell ref="F1:F2"/>
    <mergeCell ref="A1:A2"/>
    <mergeCell ref="B1:B2"/>
    <mergeCell ref="C1:D1"/>
    <mergeCell ref="E1: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3"/>
  <sheetViews>
    <sheetView zoomScale="120" zoomScaleNormal="120" workbookViewId="0">
      <selection activeCell="O29" sqref="O29"/>
    </sheetView>
  </sheetViews>
  <sheetFormatPr defaultRowHeight="15" x14ac:dyDescent="0.25"/>
  <cols>
    <col min="1" max="1" width="4.7109375" customWidth="1"/>
    <col min="2" max="2" width="19.7109375" customWidth="1"/>
    <col min="3" max="3" width="12.85546875" customWidth="1"/>
    <col min="4" max="4" width="6" hidden="1" customWidth="1"/>
    <col min="5" max="5" width="2.140625" hidden="1" customWidth="1"/>
    <col min="8" max="8" width="12.7109375" customWidth="1"/>
    <col min="10" max="10" width="10.5703125" customWidth="1"/>
    <col min="11" max="11" width="12.28515625" customWidth="1"/>
    <col min="12" max="12" width="17.7109375" customWidth="1"/>
    <col min="15" max="15" width="10.28515625" customWidth="1"/>
  </cols>
  <sheetData>
    <row r="1" spans="1:58" ht="53.25" customHeight="1" x14ac:dyDescent="0.25">
      <c r="A1" s="61" t="s">
        <v>22</v>
      </c>
      <c r="B1" s="61" t="s">
        <v>23</v>
      </c>
      <c r="C1" s="83" t="s">
        <v>60</v>
      </c>
      <c r="D1" s="84"/>
      <c r="E1" s="81"/>
      <c r="F1" s="61" t="s">
        <v>37</v>
      </c>
      <c r="G1" s="61"/>
      <c r="H1" s="61"/>
      <c r="I1" s="61"/>
      <c r="J1" s="61"/>
      <c r="K1" s="61"/>
      <c r="L1" s="87" t="s">
        <v>38</v>
      </c>
      <c r="M1" s="61" t="s">
        <v>39</v>
      </c>
      <c r="N1" s="61"/>
      <c r="O1" s="61"/>
      <c r="P1" s="61"/>
    </row>
    <row r="2" spans="1:58" ht="103.5" customHeight="1" x14ac:dyDescent="0.25">
      <c r="A2" s="61"/>
      <c r="B2" s="61"/>
      <c r="C2" s="85"/>
      <c r="D2" s="86"/>
      <c r="E2" s="82"/>
      <c r="F2" s="2" t="s">
        <v>54</v>
      </c>
      <c r="G2" s="21" t="s">
        <v>55</v>
      </c>
      <c r="H2" s="21" t="s">
        <v>58</v>
      </c>
      <c r="I2" s="2" t="s">
        <v>56</v>
      </c>
      <c r="J2" s="2" t="s">
        <v>57</v>
      </c>
      <c r="K2" s="2" t="s">
        <v>59</v>
      </c>
      <c r="L2" s="87"/>
      <c r="M2" s="21" t="s">
        <v>40</v>
      </c>
      <c r="N2" s="21" t="s">
        <v>61</v>
      </c>
      <c r="O2" s="21" t="s">
        <v>41</v>
      </c>
      <c r="P2" s="21" t="str">
        <f>$I$2</f>
        <v>Кількість здійснених рейдів та перевірок за минулий рік, од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s="3" customFormat="1" x14ac:dyDescent="0.25">
      <c r="A3" s="29"/>
      <c r="B3" s="29"/>
      <c r="C3" s="30">
        <v>48</v>
      </c>
      <c r="D3" s="34"/>
      <c r="E3" s="35"/>
      <c r="F3" s="29">
        <v>49</v>
      </c>
      <c r="G3" s="29">
        <v>50</v>
      </c>
      <c r="H3" s="29">
        <v>51</v>
      </c>
      <c r="I3" s="29">
        <v>52</v>
      </c>
      <c r="J3" s="29">
        <v>53</v>
      </c>
      <c r="K3" s="29">
        <v>54</v>
      </c>
      <c r="L3" s="36">
        <v>55</v>
      </c>
      <c r="M3" s="29">
        <v>56</v>
      </c>
      <c r="N3" s="29">
        <v>57</v>
      </c>
      <c r="O3" s="29">
        <v>58</v>
      </c>
      <c r="P3" s="29">
        <v>59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s="3" customFormat="1" x14ac:dyDescent="0.25">
      <c r="A4" s="6">
        <v>1</v>
      </c>
      <c r="B4" s="24" t="s">
        <v>0</v>
      </c>
      <c r="C4" s="75">
        <v>616</v>
      </c>
      <c r="D4" s="77"/>
      <c r="E4" s="76"/>
      <c r="F4" s="7">
        <v>16</v>
      </c>
      <c r="G4" s="7">
        <v>75</v>
      </c>
      <c r="H4" s="7">
        <v>11358.3</v>
      </c>
      <c r="I4" s="7">
        <v>20073</v>
      </c>
      <c r="J4" s="7">
        <v>1752</v>
      </c>
      <c r="K4" s="7">
        <v>556.58900000000006</v>
      </c>
      <c r="L4" s="49">
        <v>25</v>
      </c>
      <c r="M4" s="49">
        <v>13</v>
      </c>
      <c r="N4" s="49">
        <v>163</v>
      </c>
      <c r="O4" s="49">
        <v>13885.5</v>
      </c>
      <c r="P4" s="49">
        <v>416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s="3" customFormat="1" ht="15.75" customHeight="1" x14ac:dyDescent="0.25">
      <c r="A5" s="6">
        <v>2</v>
      </c>
      <c r="B5" s="24" t="s">
        <v>1</v>
      </c>
      <c r="C5" s="7">
        <v>117</v>
      </c>
      <c r="D5" s="75"/>
      <c r="E5" s="76"/>
      <c r="F5" s="7">
        <v>3</v>
      </c>
      <c r="G5" s="7">
        <v>7</v>
      </c>
      <c r="H5" s="7">
        <v>1549</v>
      </c>
      <c r="I5" s="7">
        <v>50</v>
      </c>
      <c r="J5" s="7">
        <v>34</v>
      </c>
      <c r="K5" s="7">
        <v>23.12</v>
      </c>
      <c r="L5" s="49">
        <v>4</v>
      </c>
      <c r="M5" s="49">
        <v>0</v>
      </c>
      <c r="N5" s="49">
        <v>0</v>
      </c>
      <c r="O5" s="49">
        <v>0</v>
      </c>
      <c r="P5" s="7">
        <v>0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s="3" customFormat="1" ht="15.75" x14ac:dyDescent="0.25">
      <c r="A6" s="6">
        <v>3</v>
      </c>
      <c r="B6" s="51" t="s">
        <v>2</v>
      </c>
      <c r="C6" s="50">
        <v>1872</v>
      </c>
      <c r="D6" s="79"/>
      <c r="E6" s="80"/>
      <c r="F6" s="50">
        <v>4</v>
      </c>
      <c r="G6" s="50">
        <v>21</v>
      </c>
      <c r="H6" s="50">
        <v>3604</v>
      </c>
      <c r="I6" s="50">
        <v>6345</v>
      </c>
      <c r="J6" s="50">
        <v>416</v>
      </c>
      <c r="K6" s="50">
        <v>60976</v>
      </c>
      <c r="L6" s="50">
        <v>22</v>
      </c>
      <c r="M6" s="52">
        <v>21</v>
      </c>
      <c r="N6" s="53"/>
      <c r="O6" s="52">
        <v>45.908000000000001</v>
      </c>
      <c r="P6" s="50">
        <v>6345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s="3" customFormat="1" ht="15.75" customHeight="1" x14ac:dyDescent="0.25">
      <c r="A7" s="6">
        <v>4</v>
      </c>
      <c r="B7" s="24" t="s">
        <v>3</v>
      </c>
      <c r="C7" s="7">
        <v>509</v>
      </c>
      <c r="D7" s="75"/>
      <c r="E7" s="76"/>
      <c r="F7" s="7">
        <v>2</v>
      </c>
      <c r="G7" s="7">
        <v>2</v>
      </c>
      <c r="H7" s="7">
        <v>266.8</v>
      </c>
      <c r="I7" s="7"/>
      <c r="J7" s="7"/>
      <c r="K7" s="7"/>
      <c r="L7" s="49">
        <v>21</v>
      </c>
      <c r="M7" s="49">
        <v>4</v>
      </c>
      <c r="N7" s="49">
        <v>7</v>
      </c>
      <c r="O7" s="49">
        <v>2.72</v>
      </c>
      <c r="P7" s="49">
        <v>13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s="3" customFormat="1" ht="15.75" customHeight="1" x14ac:dyDescent="0.25">
      <c r="A8" s="6">
        <v>5</v>
      </c>
      <c r="B8" s="24" t="s">
        <v>4</v>
      </c>
      <c r="C8" s="7">
        <v>180</v>
      </c>
      <c r="D8" s="75"/>
      <c r="E8" s="76"/>
      <c r="F8" s="7">
        <v>9</v>
      </c>
      <c r="G8" s="7">
        <v>32</v>
      </c>
      <c r="H8" s="54">
        <v>145567.29999999999</v>
      </c>
      <c r="I8" s="7">
        <v>1502</v>
      </c>
      <c r="J8" s="7">
        <v>344</v>
      </c>
      <c r="K8" s="7">
        <v>166.07</v>
      </c>
      <c r="L8" s="49">
        <v>72</v>
      </c>
      <c r="M8" s="49">
        <v>7</v>
      </c>
      <c r="N8" s="7"/>
      <c r="O8" s="49">
        <v>165.73</v>
      </c>
      <c r="P8" s="49">
        <v>166.07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s="3" customFormat="1" x14ac:dyDescent="0.25">
      <c r="A9" s="6">
        <v>6</v>
      </c>
      <c r="B9" s="24" t="s">
        <v>5</v>
      </c>
      <c r="C9" s="7">
        <v>585</v>
      </c>
      <c r="D9" s="75"/>
      <c r="E9" s="76"/>
      <c r="F9" s="7">
        <v>6</v>
      </c>
      <c r="G9" s="7">
        <v>37</v>
      </c>
      <c r="H9" s="7">
        <v>3496.2</v>
      </c>
      <c r="I9" s="7">
        <v>1193</v>
      </c>
      <c r="J9" s="7">
        <v>1470</v>
      </c>
      <c r="K9" s="7">
        <v>518.1</v>
      </c>
      <c r="L9" s="49">
        <v>12</v>
      </c>
      <c r="M9" s="49">
        <v>18</v>
      </c>
      <c r="N9" s="1"/>
      <c r="O9" s="49">
        <v>316.10000000000002</v>
      </c>
      <c r="P9" s="49">
        <v>316.10000000000002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s="3" customFormat="1" ht="18.75" customHeight="1" x14ac:dyDescent="0.25">
      <c r="A10" s="6">
        <v>7</v>
      </c>
      <c r="B10" s="24" t="s">
        <v>6</v>
      </c>
      <c r="C10" s="7">
        <v>1054</v>
      </c>
      <c r="D10" s="75"/>
      <c r="E10" s="76"/>
      <c r="F10" s="7">
        <v>1</v>
      </c>
      <c r="G10" s="7">
        <v>15</v>
      </c>
      <c r="H10" s="7">
        <v>5770.3</v>
      </c>
      <c r="I10" s="7">
        <v>3336</v>
      </c>
      <c r="J10" s="7">
        <v>163</v>
      </c>
      <c r="K10" s="7">
        <v>71779.44</v>
      </c>
      <c r="L10" s="49">
        <v>4</v>
      </c>
      <c r="M10" s="49">
        <v>3</v>
      </c>
      <c r="N10" s="49">
        <v>48</v>
      </c>
      <c r="O10" s="49">
        <v>81.406000000000006</v>
      </c>
      <c r="P10" s="49">
        <v>38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3" customFormat="1" ht="28.5" x14ac:dyDescent="0.25">
      <c r="A11" s="6">
        <v>8</v>
      </c>
      <c r="B11" s="24" t="s">
        <v>7</v>
      </c>
      <c r="C11" s="7">
        <v>528</v>
      </c>
      <c r="D11" s="75"/>
      <c r="E11" s="76"/>
      <c r="F11" s="7">
        <v>7</v>
      </c>
      <c r="G11" s="7">
        <v>138</v>
      </c>
      <c r="H11" s="7">
        <v>36473.5</v>
      </c>
      <c r="I11" s="7">
        <v>7552</v>
      </c>
      <c r="J11" s="7">
        <v>767</v>
      </c>
      <c r="K11" s="7">
        <v>424.8</v>
      </c>
      <c r="L11" s="49">
        <v>15</v>
      </c>
      <c r="M11" s="49">
        <v>18</v>
      </c>
      <c r="N11" s="49"/>
      <c r="O11" s="49">
        <v>2.5499999999999998</v>
      </c>
      <c r="P11" s="4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s="3" customFormat="1" ht="15.75" customHeight="1" x14ac:dyDescent="0.25">
      <c r="A12" s="6">
        <v>9</v>
      </c>
      <c r="B12" s="24" t="s">
        <v>8</v>
      </c>
      <c r="C12" s="13">
        <v>216</v>
      </c>
      <c r="D12" s="90"/>
      <c r="E12" s="91"/>
      <c r="F12" s="13">
        <v>30</v>
      </c>
      <c r="G12" s="13">
        <v>40</v>
      </c>
      <c r="H12" s="13">
        <v>15623.7</v>
      </c>
      <c r="I12" s="13">
        <v>2448</v>
      </c>
      <c r="J12" s="13">
        <v>477</v>
      </c>
      <c r="K12" s="13">
        <v>441.5</v>
      </c>
      <c r="L12" s="49">
        <v>29</v>
      </c>
      <c r="M12" s="49">
        <v>4</v>
      </c>
      <c r="N12" s="49">
        <v>13</v>
      </c>
      <c r="O12" s="49">
        <v>2.5499999999999998</v>
      </c>
      <c r="P12" s="49"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3" customFormat="1" x14ac:dyDescent="0.25">
      <c r="A13" s="6">
        <v>10</v>
      </c>
      <c r="B13" s="24" t="s">
        <v>9</v>
      </c>
      <c r="C13" s="14">
        <v>540</v>
      </c>
      <c r="D13" s="88"/>
      <c r="E13" s="89"/>
      <c r="F13" s="14">
        <v>13</v>
      </c>
      <c r="G13" s="14">
        <v>26</v>
      </c>
      <c r="H13" s="14">
        <v>3874.5</v>
      </c>
      <c r="I13" s="14">
        <v>2115</v>
      </c>
      <c r="J13" s="14">
        <v>1103</v>
      </c>
      <c r="K13" s="14">
        <v>144.1</v>
      </c>
      <c r="L13" s="49">
        <v>11</v>
      </c>
      <c r="M13" s="49">
        <v>10</v>
      </c>
      <c r="N13" s="49"/>
      <c r="O13" s="49">
        <v>345.6</v>
      </c>
      <c r="P13" s="49">
        <v>345.6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s="3" customFormat="1" x14ac:dyDescent="0.25">
      <c r="A14" s="45">
        <v>11</v>
      </c>
      <c r="B14" s="46" t="s">
        <v>10</v>
      </c>
      <c r="C14" s="44"/>
      <c r="D14" s="92"/>
      <c r="E14" s="93"/>
      <c r="F14" s="44"/>
      <c r="G14" s="44"/>
      <c r="H14" s="44"/>
      <c r="I14" s="44"/>
      <c r="J14" s="44"/>
      <c r="K14" s="44"/>
      <c r="L14" s="55"/>
      <c r="M14" s="55"/>
      <c r="N14" s="55"/>
      <c r="O14" s="55"/>
      <c r="P14" s="5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3" customFormat="1" ht="19.5" customHeight="1" x14ac:dyDescent="0.25">
      <c r="A15" s="6">
        <v>12</v>
      </c>
      <c r="B15" s="24" t="s">
        <v>11</v>
      </c>
      <c r="C15" s="14">
        <v>1648</v>
      </c>
      <c r="D15" s="88"/>
      <c r="E15" s="89"/>
      <c r="F15" s="14">
        <v>16</v>
      </c>
      <c r="G15" s="14">
        <v>61</v>
      </c>
      <c r="H15" s="14">
        <v>11957.98</v>
      </c>
      <c r="I15" s="14">
        <v>3557</v>
      </c>
      <c r="J15" s="14">
        <v>911</v>
      </c>
      <c r="K15" s="14">
        <v>9025.2199999999993</v>
      </c>
      <c r="L15" s="49">
        <v>82</v>
      </c>
      <c r="M15" s="49">
        <v>42</v>
      </c>
      <c r="N15" s="49">
        <v>5180</v>
      </c>
      <c r="O15" s="49">
        <v>2736.973</v>
      </c>
      <c r="P15" s="49">
        <v>492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s="3" customFormat="1" x14ac:dyDescent="0.25">
      <c r="A16" s="6">
        <v>13</v>
      </c>
      <c r="B16" s="24" t="s">
        <v>12</v>
      </c>
      <c r="C16" s="14">
        <v>381</v>
      </c>
      <c r="D16" s="88"/>
      <c r="E16" s="89"/>
      <c r="F16" s="14">
        <v>9</v>
      </c>
      <c r="G16" s="14">
        <v>42</v>
      </c>
      <c r="H16" s="14">
        <v>5304.06</v>
      </c>
      <c r="I16" s="14">
        <v>1399</v>
      </c>
      <c r="J16" s="14">
        <v>390</v>
      </c>
      <c r="K16" s="14">
        <v>528.49</v>
      </c>
      <c r="L16" s="49">
        <v>52</v>
      </c>
      <c r="M16" s="49">
        <v>10</v>
      </c>
      <c r="N16" s="49">
        <v>45</v>
      </c>
      <c r="O16" s="49">
        <v>22.78</v>
      </c>
      <c r="P16" s="49">
        <v>399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s="3" customFormat="1" x14ac:dyDescent="0.25">
      <c r="A17" s="6">
        <v>14</v>
      </c>
      <c r="B17" s="24" t="s">
        <v>13</v>
      </c>
      <c r="C17" s="14">
        <v>938</v>
      </c>
      <c r="D17" s="88"/>
      <c r="E17" s="89"/>
      <c r="F17" s="14">
        <v>15</v>
      </c>
      <c r="G17" s="14">
        <v>63</v>
      </c>
      <c r="H17" s="14">
        <v>202102.1</v>
      </c>
      <c r="I17" s="14">
        <v>6488</v>
      </c>
      <c r="J17" s="14">
        <v>568</v>
      </c>
      <c r="K17" s="14">
        <v>275487.7</v>
      </c>
      <c r="L17" s="49">
        <v>30</v>
      </c>
      <c r="M17" s="49">
        <v>38</v>
      </c>
      <c r="N17" s="49">
        <v>154</v>
      </c>
      <c r="O17" s="49">
        <v>6152.6</v>
      </c>
      <c r="P17" s="49">
        <v>991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s="3" customFormat="1" x14ac:dyDescent="0.25">
      <c r="A18" s="6">
        <v>15</v>
      </c>
      <c r="B18" s="24" t="s">
        <v>14</v>
      </c>
      <c r="C18" s="7">
        <v>1899</v>
      </c>
      <c r="D18" s="75"/>
      <c r="E18" s="76"/>
      <c r="F18" s="7">
        <v>5</v>
      </c>
      <c r="G18" s="7">
        <v>25</v>
      </c>
      <c r="H18" s="7">
        <v>3661.3</v>
      </c>
      <c r="I18" s="7">
        <v>660</v>
      </c>
      <c r="J18" s="7">
        <v>433</v>
      </c>
      <c r="K18" s="7">
        <v>100.36</v>
      </c>
      <c r="L18" s="49">
        <v>16</v>
      </c>
      <c r="M18" s="49">
        <v>6</v>
      </c>
      <c r="N18" s="49">
        <v>70</v>
      </c>
      <c r="O18" s="49">
        <v>23.12</v>
      </c>
      <c r="P18" s="49">
        <v>64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s="3" customFormat="1" x14ac:dyDescent="0.25">
      <c r="A19" s="6">
        <v>16</v>
      </c>
      <c r="B19" s="24" t="s">
        <v>34</v>
      </c>
      <c r="C19" s="7">
        <v>560</v>
      </c>
      <c r="D19" s="75"/>
      <c r="E19" s="76"/>
      <c r="F19" s="7">
        <v>10</v>
      </c>
      <c r="G19" s="7">
        <v>31</v>
      </c>
      <c r="H19" s="7">
        <v>2601.0700000000002</v>
      </c>
      <c r="I19" s="7">
        <v>1318</v>
      </c>
      <c r="J19" s="7">
        <v>873</v>
      </c>
      <c r="K19" s="7">
        <v>370.83</v>
      </c>
      <c r="L19" s="7">
        <v>33</v>
      </c>
      <c r="M19" s="49">
        <v>19</v>
      </c>
      <c r="N19" s="49">
        <v>353</v>
      </c>
      <c r="O19" s="49">
        <v>198.34</v>
      </c>
      <c r="P19" s="49">
        <v>283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s="3" customFormat="1" ht="15.75" customHeight="1" x14ac:dyDescent="0.25">
      <c r="A20" s="6">
        <v>17</v>
      </c>
      <c r="B20" s="24" t="s">
        <v>15</v>
      </c>
      <c r="C20" s="7">
        <v>639</v>
      </c>
      <c r="D20" s="75"/>
      <c r="E20" s="76"/>
      <c r="F20" s="7">
        <v>8</v>
      </c>
      <c r="G20" s="7">
        <v>23</v>
      </c>
      <c r="H20" s="7">
        <v>7685.6</v>
      </c>
      <c r="I20" s="7">
        <v>2390</v>
      </c>
      <c r="J20" s="7">
        <v>81</v>
      </c>
      <c r="K20" s="7">
        <v>8173.6</v>
      </c>
      <c r="L20" s="49">
        <v>16</v>
      </c>
      <c r="M20" s="49">
        <v>16</v>
      </c>
      <c r="N20" s="49">
        <v>91</v>
      </c>
      <c r="O20" s="49">
        <v>41.82</v>
      </c>
      <c r="P20" s="49">
        <v>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s="3" customFormat="1" x14ac:dyDescent="0.25">
      <c r="A21" s="58">
        <v>18</v>
      </c>
      <c r="B21" s="24" t="s">
        <v>16</v>
      </c>
      <c r="C21" s="7">
        <v>391</v>
      </c>
      <c r="D21" s="75"/>
      <c r="E21" s="76"/>
      <c r="F21" s="7">
        <v>4</v>
      </c>
      <c r="G21" s="7">
        <v>27</v>
      </c>
      <c r="H21" s="7">
        <v>178</v>
      </c>
      <c r="I21" s="7">
        <v>192</v>
      </c>
      <c r="J21" s="7">
        <v>310</v>
      </c>
      <c r="K21" s="7">
        <v>7.7869999999999999</v>
      </c>
      <c r="L21" s="49">
        <v>5</v>
      </c>
      <c r="M21" s="49">
        <v>12</v>
      </c>
      <c r="N21" s="49">
        <v>427</v>
      </c>
      <c r="O21" s="49">
        <v>55.7</v>
      </c>
      <c r="P21" s="49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s="3" customFormat="1" x14ac:dyDescent="0.25">
      <c r="A22" s="6">
        <v>19</v>
      </c>
      <c r="B22" s="24" t="s">
        <v>17</v>
      </c>
      <c r="C22" s="7">
        <v>787</v>
      </c>
      <c r="D22" s="75"/>
      <c r="E22" s="76"/>
      <c r="F22" s="7">
        <v>4</v>
      </c>
      <c r="G22" s="7">
        <v>41</v>
      </c>
      <c r="H22" s="7">
        <v>8955.7999999999993</v>
      </c>
      <c r="I22" s="7">
        <v>3083</v>
      </c>
      <c r="J22" s="7">
        <v>257</v>
      </c>
      <c r="K22" s="7">
        <v>183.32499999999999</v>
      </c>
      <c r="L22" s="49">
        <v>14</v>
      </c>
      <c r="M22" s="49">
        <v>3</v>
      </c>
      <c r="N22" s="49">
        <v>0</v>
      </c>
      <c r="O22" s="49">
        <v>0</v>
      </c>
      <c r="P22" s="49"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s="3" customFormat="1" ht="15.75" customHeight="1" x14ac:dyDescent="0.25">
      <c r="A23" s="6">
        <v>20</v>
      </c>
      <c r="B23" s="24" t="s">
        <v>35</v>
      </c>
      <c r="C23" s="7">
        <v>0</v>
      </c>
      <c r="D23" s="75"/>
      <c r="E23" s="76"/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s="3" customFormat="1" x14ac:dyDescent="0.25">
      <c r="A24" s="6">
        <v>21</v>
      </c>
      <c r="B24" s="24" t="s">
        <v>18</v>
      </c>
      <c r="C24" s="7">
        <v>1333</v>
      </c>
      <c r="D24" s="75"/>
      <c r="E24" s="76"/>
      <c r="F24" s="7">
        <v>8</v>
      </c>
      <c r="G24" s="7">
        <v>52</v>
      </c>
      <c r="H24" s="7">
        <v>13063.79</v>
      </c>
      <c r="I24" s="7">
        <v>1043</v>
      </c>
      <c r="J24" s="7">
        <v>1519</v>
      </c>
      <c r="K24" s="7">
        <v>2887.4679999999998</v>
      </c>
      <c r="L24" s="7">
        <v>20</v>
      </c>
      <c r="M24" s="7">
        <v>5</v>
      </c>
      <c r="N24" s="7">
        <v>5</v>
      </c>
      <c r="O24" s="49">
        <v>5800.1729999999998</v>
      </c>
      <c r="P24" s="49">
        <v>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s="3" customFormat="1" x14ac:dyDescent="0.25">
      <c r="A25" s="6">
        <v>22</v>
      </c>
      <c r="B25" s="24" t="s">
        <v>19</v>
      </c>
      <c r="C25" s="7">
        <v>967</v>
      </c>
      <c r="D25" s="75"/>
      <c r="E25" s="76"/>
      <c r="F25" s="7">
        <v>9</v>
      </c>
      <c r="G25" s="7">
        <v>46</v>
      </c>
      <c r="H25" s="7">
        <v>14521.75</v>
      </c>
      <c r="I25" s="7">
        <v>24253</v>
      </c>
      <c r="J25" s="7">
        <v>480</v>
      </c>
      <c r="K25" s="7">
        <v>427.94</v>
      </c>
      <c r="L25" s="49">
        <v>33</v>
      </c>
      <c r="M25" s="49">
        <v>7</v>
      </c>
      <c r="N25" s="49">
        <v>480</v>
      </c>
      <c r="O25" s="49">
        <v>9.2799999999999994</v>
      </c>
      <c r="P25" s="49">
        <v>10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s="3" customFormat="1" x14ac:dyDescent="0.25">
      <c r="A26" s="6">
        <v>23</v>
      </c>
      <c r="B26" s="24" t="s">
        <v>20</v>
      </c>
      <c r="C26" s="7">
        <v>165</v>
      </c>
      <c r="D26" s="75"/>
      <c r="E26" s="76"/>
      <c r="F26" s="7">
        <v>6</v>
      </c>
      <c r="G26" s="7">
        <v>17</v>
      </c>
      <c r="H26" s="7">
        <v>5538.28</v>
      </c>
      <c r="I26" s="7">
        <v>1402</v>
      </c>
      <c r="J26" s="7">
        <v>742</v>
      </c>
      <c r="K26" s="7">
        <v>499.73</v>
      </c>
      <c r="L26" s="49">
        <v>23</v>
      </c>
      <c r="M26" s="49">
        <v>8</v>
      </c>
      <c r="N26" s="49"/>
      <c r="O26" s="49">
        <v>23.52</v>
      </c>
      <c r="P26" s="49">
        <v>23.52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s="3" customFormat="1" x14ac:dyDescent="0.25">
      <c r="A27" s="6">
        <v>24</v>
      </c>
      <c r="B27" s="24" t="s">
        <v>21</v>
      </c>
      <c r="C27" s="7">
        <v>708</v>
      </c>
      <c r="D27" s="75"/>
      <c r="E27" s="76"/>
      <c r="F27" s="7">
        <v>3</v>
      </c>
      <c r="G27" s="7">
        <v>27</v>
      </c>
      <c r="H27" s="7">
        <v>11469.25</v>
      </c>
      <c r="I27" s="7">
        <v>1916</v>
      </c>
      <c r="J27" s="7">
        <v>787</v>
      </c>
      <c r="K27" s="7">
        <v>108.379</v>
      </c>
      <c r="L27" s="7">
        <v>26</v>
      </c>
      <c r="M27" s="49">
        <v>2</v>
      </c>
      <c r="N27" s="49">
        <v>24</v>
      </c>
      <c r="O27" s="49">
        <v>6.12</v>
      </c>
      <c r="P27" s="49">
        <v>31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s="1" customFormat="1" x14ac:dyDescent="0.25">
      <c r="A28" s="6">
        <v>25</v>
      </c>
      <c r="B28" s="24" t="s">
        <v>36</v>
      </c>
      <c r="C28" s="7">
        <v>857</v>
      </c>
      <c r="D28" s="75"/>
      <c r="E28" s="76"/>
      <c r="F28" s="7">
        <v>1</v>
      </c>
      <c r="G28" s="7">
        <v>79</v>
      </c>
      <c r="H28" s="7">
        <v>28659.113000000001</v>
      </c>
      <c r="I28" s="7">
        <v>30981</v>
      </c>
      <c r="J28" s="7">
        <v>3084</v>
      </c>
      <c r="K28" s="7">
        <v>1135.55</v>
      </c>
      <c r="L28" s="49">
        <v>14</v>
      </c>
      <c r="M28" s="49"/>
      <c r="N28" s="49"/>
      <c r="O28" s="49"/>
      <c r="P28" s="49"/>
    </row>
    <row r="29" spans="1:58" x14ac:dyDescent="0.25">
      <c r="A29" s="78" t="s">
        <v>32</v>
      </c>
      <c r="B29" s="78"/>
      <c r="C29" s="26">
        <f>SUM(C4:E28)</f>
        <v>17490</v>
      </c>
      <c r="D29" s="73"/>
      <c r="E29" s="74"/>
      <c r="F29" s="26">
        <f t="shared" ref="F29:P29" si="0">SUM(F4:F28)</f>
        <v>189</v>
      </c>
      <c r="G29" s="26">
        <f t="shared" si="0"/>
        <v>927</v>
      </c>
      <c r="H29" s="26">
        <f t="shared" si="0"/>
        <v>543281.69299999997</v>
      </c>
      <c r="I29" s="26">
        <f t="shared" si="0"/>
        <v>123296</v>
      </c>
      <c r="J29" s="26">
        <f t="shared" si="0"/>
        <v>16961</v>
      </c>
      <c r="K29" s="26">
        <f t="shared" si="0"/>
        <v>433966.098</v>
      </c>
      <c r="L29" s="56">
        <f t="shared" si="0"/>
        <v>579</v>
      </c>
      <c r="M29" s="56">
        <f t="shared" si="0"/>
        <v>266</v>
      </c>
      <c r="N29" s="56">
        <f t="shared" si="0"/>
        <v>7060</v>
      </c>
      <c r="O29" s="56">
        <f t="shared" si="0"/>
        <v>29918.489999999991</v>
      </c>
      <c r="P29" s="56">
        <f t="shared" si="0"/>
        <v>9943.2900000000009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25">
      <c r="A30" s="4"/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5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34">
    <mergeCell ref="L1:L2"/>
    <mergeCell ref="M1:P1"/>
    <mergeCell ref="D25:E25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21:E21"/>
    <mergeCell ref="D22:E22"/>
    <mergeCell ref="D23:E23"/>
    <mergeCell ref="F1:K1"/>
    <mergeCell ref="A1:A2"/>
    <mergeCell ref="B1:B2"/>
    <mergeCell ref="E1:E2"/>
    <mergeCell ref="C1:D2"/>
    <mergeCell ref="D29:E29"/>
    <mergeCell ref="D20:E20"/>
    <mergeCell ref="D24:E24"/>
    <mergeCell ref="C4:E4"/>
    <mergeCell ref="A29:B29"/>
    <mergeCell ref="D5:E5"/>
    <mergeCell ref="D6:E6"/>
    <mergeCell ref="D7:E7"/>
    <mergeCell ref="D8:E8"/>
    <mergeCell ref="D9:E9"/>
    <mergeCell ref="D26:E26"/>
    <mergeCell ref="D27:E27"/>
    <mergeCell ref="D28:E28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НацПлан 1</vt:lpstr>
      <vt:lpstr>НацПлан2</vt:lpstr>
      <vt:lpstr>НацПлан 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Саватєєва Олена Андріївна</dc:creator>
  <cp:lastModifiedBy>Шевченко Юлія Віталіївна</cp:lastModifiedBy>
  <cp:lastPrinted>2025-07-21T17:09:05Z</cp:lastPrinted>
  <dcterms:created xsi:type="dcterms:W3CDTF">2015-02-18T13:38:58Z</dcterms:created>
  <dcterms:modified xsi:type="dcterms:W3CDTF">2025-07-22T17:48:06Z</dcterms:modified>
</cp:coreProperties>
</file>